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F&amp;O)'!$Q$1:$S$413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9" i="7"/>
  <c r="L19" s="1"/>
  <c r="K69"/>
  <c r="L69" s="1"/>
  <c r="K50"/>
  <c r="L50" s="1"/>
  <c r="K110"/>
  <c r="M110" s="1"/>
  <c r="K106"/>
  <c r="M106" s="1"/>
  <c r="K59"/>
  <c r="L59" s="1"/>
  <c r="K58"/>
  <c r="K65"/>
  <c r="L65" s="1"/>
  <c r="K52"/>
  <c r="L52" s="1"/>
  <c r="K48"/>
  <c r="L48" s="1"/>
  <c r="K49"/>
  <c r="L49" s="1"/>
  <c r="K16"/>
  <c r="L16" s="1"/>
  <c r="K109"/>
  <c r="M109" s="1"/>
  <c r="K108"/>
  <c r="M108" s="1"/>
  <c r="K107"/>
  <c r="M107" s="1"/>
  <c r="K51"/>
  <c r="L51" s="1"/>
  <c r="O18"/>
  <c r="K68"/>
  <c r="L68" s="1"/>
  <c r="K105"/>
  <c r="M105" s="1"/>
  <c r="K103"/>
  <c r="M103" s="1"/>
  <c r="K101"/>
  <c r="M101" s="1"/>
  <c r="K100"/>
  <c r="M100" s="1"/>
  <c r="K67"/>
  <c r="L67" s="1"/>
  <c r="K271"/>
  <c r="L271" s="1"/>
  <c r="O17" l="1"/>
  <c r="K104"/>
  <c r="M104" s="1"/>
  <c r="K66"/>
  <c r="L66" s="1"/>
  <c r="K98"/>
  <c r="L98" s="1"/>
  <c r="K102"/>
  <c r="M102" s="1"/>
  <c r="K30"/>
  <c r="L30" s="1"/>
  <c r="L45"/>
  <c r="K46"/>
  <c r="K45"/>
  <c r="O61"/>
  <c r="K64" l="1"/>
  <c r="L64" s="1"/>
  <c r="K99"/>
  <c r="M99" s="1"/>
  <c r="K97"/>
  <c r="M97" s="1"/>
  <c r="K94" l="1"/>
  <c r="M94" s="1"/>
  <c r="K14"/>
  <c r="L14" s="1"/>
  <c r="K47"/>
  <c r="L47" s="1"/>
  <c r="K29"/>
  <c r="L29" s="1"/>
  <c r="K15"/>
  <c r="L15" s="1"/>
  <c r="K234"/>
  <c r="L234" s="1"/>
  <c r="K95"/>
  <c r="M95" s="1"/>
  <c r="K96"/>
  <c r="M96" s="1"/>
  <c r="K63"/>
  <c r="L63" s="1"/>
  <c r="K91"/>
  <c r="M91" s="1"/>
  <c r="K87"/>
  <c r="M87" s="1"/>
  <c r="K89"/>
  <c r="L89" s="1"/>
  <c r="K43"/>
  <c r="K42"/>
  <c r="K60"/>
  <c r="L60" s="1"/>
  <c r="K92"/>
  <c r="M92" s="1"/>
  <c r="K62"/>
  <c r="L62" s="1"/>
  <c r="K93"/>
  <c r="M93" s="1"/>
  <c r="K44"/>
  <c r="L44" s="1"/>
  <c r="K90"/>
  <c r="M90" s="1"/>
  <c r="K86"/>
  <c r="L86" s="1"/>
  <c r="K88"/>
  <c r="M88" s="1"/>
  <c r="K84"/>
  <c r="M84" s="1"/>
  <c r="K28"/>
  <c r="L28" s="1"/>
  <c r="K83"/>
  <c r="M83" s="1"/>
  <c r="K12"/>
  <c r="L12" s="1"/>
  <c r="K85"/>
  <c r="L85" s="1"/>
  <c r="L58" l="1"/>
  <c r="K13"/>
  <c r="L13" s="1"/>
  <c r="L11"/>
  <c r="O10"/>
  <c r="K413" l="1"/>
  <c r="M413" s="1"/>
  <c r="K283" l="1"/>
  <c r="L283" s="1"/>
  <c r="K277"/>
  <c r="L277" s="1"/>
  <c r="K273"/>
  <c r="L273" s="1"/>
  <c r="K278"/>
  <c r="L278" s="1"/>
  <c r="K280" l="1"/>
  <c r="L280" s="1"/>
  <c r="K275" l="1"/>
  <c r="L275" s="1"/>
  <c r="K225" l="1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<sst xmlns="http://schemas.openxmlformats.org/spreadsheetml/2006/main" count="7423" uniqueCount="3714">
  <si>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</si>
  <si>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</si>
  <si>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</si>
  <si>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</si>
  <si>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</si>
  <si>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</si>
  <si>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</si>
  <si>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</si>
  <si>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</si>
  <si>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</si>
  <si>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</si>
  <si>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</si>
  <si>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</si>
  <si>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</si>
  <si>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</si>
  <si>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</si>
  <si>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</si>
  <si>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</si>
  <si>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</si>
  <si>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</si>
  <si>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</si>
  <si>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</si>
  <si>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</si>
  <si>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</si>
  <si>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</si>
  <si>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</si>
  <si>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</si>
  <si>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</si>
  <si>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</si>
  <si>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</si>
  <si>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</si>
  <si>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</si>
  <si>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</si>
  <si>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</si>
  <si>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</si>
  <si>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</si>
  <si>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</si>
  <si>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</si>
  <si>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</si>
  <si>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</si>
  <si>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</si>
  <si>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</si>
  <si>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</si>
  <si>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</si>
  <si>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</si>
  <si>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</si>
  <si>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</si>
  <si>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</si>
  <si>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</si>
  <si>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</si>
  <si>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</si>
  <si>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</si>
  <si>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</si>
  <si>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</si>
  <si>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</si>
  <si>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</si>
  <si>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</si>
  <si>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</si>
  <si>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</si>
  <si>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</si>
  <si>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</si>
  <si>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</si>
  <si>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</si>
  <si>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</si>
  <si>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</si>
  <si>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</si>
  <si>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</si>
  <si>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</si>
  <si>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</si>
  <si>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</si>
  <si>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</si>
  <si>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</si>
  <si>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</si>
  <si>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</si>
  <si>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</si>
  <si>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</si>
  <si>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</si>
  <si>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</si>
  <si>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</si>
  <si>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</si>
  <si>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</si>
  <si>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</si>
  <si>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</si>
  <si>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</si>
  <si>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</si>
  <si>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</si>
  <si>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</si>
  <si>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</si>
  <si>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</si>
  <si>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</si>
  <si>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</si>
  <si>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</si>
  <si>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</si>
  <si>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</si>
  <si>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</si>
  <si>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</si>
  <si>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</si>
  <si>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</si>
  <si>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</si>
  <si>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</si>
  <si>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</si>
  <si>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</si>
  <si>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</si>
  <si>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</si>
  <si>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</si>
  <si>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</si>
  <si>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</si>
  <si>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</si>
  <si>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</si>
  <si>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</si>
  <si>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</si>
  <si>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</si>
  <si>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</si>
  <si>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</si>
  <si>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</si>
  <si>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</si>
  <si>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</si>
  <si>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</si>
  <si>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</si>
  <si>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</si>
  <si>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</si>
  <si>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</si>
  <si>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</si>
  <si>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</si>
  <si>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</si>
  <si>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</si>
  <si>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</si>
  <si>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</si>
  <si>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</si>
  <si>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</si>
  <si>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</si>
  <si>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</si>
  <si>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</si>
  <si>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</si>
  <si>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</si>
  <si>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</si>
  <si>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</si>
  <si>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</si>
  <si>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</si>
  <si>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</si>
  <si>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</si>
  <si>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</si>
  <si>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</si>
  <si>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</si>
  <si>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</si>
  <si>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</si>
  <si>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</si>
  <si>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</si>
  <si>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</si>
  <si>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</si>
  <si>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</si>
  <si>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</si>
  <si>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</si>
  <si>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</si>
  <si>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</si>
  <si>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</si>
  <si>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</si>
  <si>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</si>
  <si>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</si>
  <si>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</si>
  <si>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</si>
  <si>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</si>
  <si>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</si>
  <si>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</si>
  <si>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</si>
  <si>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</si>
  <si>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</si>
  <si>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</si>
  <si>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</si>
  <si>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</si>
  <si>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</si>
  <si>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</si>
  <si>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</si>
  <si>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</si>
  <si>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</si>
  <si>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</si>
  <si>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</si>
  <si>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</si>
  <si>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</si>
  <si>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</si>
  <si>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</si>
  <si>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</si>
  <si>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</si>
  <si>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</si>
  <si>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</si>
  <si>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</si>
  <si>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</si>
  <si>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</si>
  <si>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</si>
  <si>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</si>
  <si>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</si>
  <si>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</si>
  <si>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</si>
  <si>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</si>
  <si>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</si>
  <si>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</si>
  <si>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</si>
  <si>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</si>
  <si>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</si>
  <si>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</si>
  <si>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</si>
  <si>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</si>
  <si>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</si>
  <si>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</si>
  <si>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</si>
  <si>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</si>
  <si>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</si>
  <si>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</si>
  <si>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</si>
  <si>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</si>
  <si>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</si>
  <si>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</si>
  <si>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</si>
  <si>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</si>
  <si>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</si>
  <si>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</si>
  <si>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</si>
  <si>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</si>
  <si>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</si>
  <si>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</si>
  <si>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</si>
  <si>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</si>
  <si>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</si>
  <si>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</si>
  <si>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</si>
  <si>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</si>
  <si>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</si>
  <si>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</si>
  <si>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</si>
  <si>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</si>
  <si>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</si>
  <si>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</si>
  <si>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</si>
  <si>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</si>
  <si>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</si>
  <si>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</si>
  <si>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</si>
  <si>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</si>
  <si>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</si>
  <si>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</si>
  <si>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</si>
  <si>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</si>
  <si>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</si>
  <si>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</si>
  <si>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</si>
  <si>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</si>
  <si>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</si>
  <si>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</si>
  <si>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</si>
  <si>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</si>
  <si>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</si>
  <si>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</si>
  <si>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</si>
  <si>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</si>
  <si>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</si>
  <si>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</si>
  <si>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</si>
  <si>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</si>
  <si>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</si>
  <si>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</si>
  <si>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</si>
  <si>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</si>
  <si>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</si>
  <si>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</si>
  <si>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</si>
  <si>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</si>
  <si>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</si>
  <si>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</si>
  <si>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</si>
  <si>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</si>
  <si>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</si>
  <si>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</si>
  <si>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</si>
  <si>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</si>
  <si>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</si>
  <si>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</si>
  <si>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</si>
  <si>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</si>
  <si>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</si>
  <si>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</si>
  <si>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</si>
  <si>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</si>
  <si>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</si>
  <si>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</si>
  <si>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</si>
  <si>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</si>
  <si>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</si>
  <si>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</si>
  <si>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</si>
  <si>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</si>
  <si>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</si>
  <si>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</si>
  <si>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</si>
  <si>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</si>
  <si>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</si>
  <si>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</si>
  <si>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</si>
  <si>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</si>
  <si>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</si>
  <si>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</si>
  <si>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</si>
  <si>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</si>
  <si>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</si>
  <si>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</si>
  <si>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</si>
  <si>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</si>
  <si>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</si>
  <si>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</si>
  <si>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</si>
  <si>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</si>
  <si>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</si>
  <si>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</si>
  <si>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</si>
  <si>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</si>
  <si>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</si>
  <si>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</si>
  <si>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</si>
  <si>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</si>
  <si>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</si>
  <si>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</si>
  <si>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</si>
  <si>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</si>
  <si>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</si>
  <si>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</si>
  <si>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</si>
  <si>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</si>
  <si>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</si>
  <si>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</si>
  <si>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</si>
  <si>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</si>
  <si>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</si>
  <si>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</si>
  <si>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</si>
  <si>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</si>
  <si>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</si>
  <si>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</si>
  <si>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</si>
  <si>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</si>
  <si>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</si>
  <si>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</si>
  <si>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</si>
  <si>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</si>
  <si>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</si>
  <si>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</si>
  <si>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</si>
  <si>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</si>
  <si>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</si>
  <si>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</si>
  <si>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</si>
  <si>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</si>
  <si>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</si>
  <si>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</si>
  <si>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</si>
  <si>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</si>
  <si>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</si>
  <si>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</si>
  <si>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</si>
  <si>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</si>
  <si>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</si>
  <si>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</si>
  <si>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</si>
  <si>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</si>
  <si>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</si>
  <si>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</si>
  <si>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</si>
  <si>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</si>
  <si>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</si>
  <si>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</si>
  <si>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</si>
  <si>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</si>
  <si>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</si>
  <si>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</si>
  <si>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</si>
  <si>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</si>
  <si>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</si>
  <si>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</si>
  <si>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</si>
  <si>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</si>
  <si>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</si>
  <si>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</si>
  <si>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</si>
  <si>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</si>
  <si>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</si>
  <si>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</si>
  <si>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</si>
  <si>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</si>
  <si>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</si>
  <si>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</si>
  <si>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</si>
  <si>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</si>
  <si>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</si>
  <si>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</si>
  <si>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</si>
  <si>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</si>
  <si>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</si>
  <si>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</si>
  <si>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</si>
  <si>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</si>
  <si>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</si>
  <si>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</si>
  <si>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</si>
  <si>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</si>
  <si>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</si>
  <si>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</si>
  <si>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</si>
  <si>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</si>
  <si>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</si>
  <si>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</si>
  <si>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</si>
  <si>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</si>
  <si>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</si>
  <si>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</si>
  <si>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</si>
  <si>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</si>
  <si>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</si>
  <si>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</si>
  <si>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</si>
  <si>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</si>
  <si>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</si>
  <si>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</si>
  <si>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</si>
  <si>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</si>
  <si>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</si>
  <si>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</si>
  <si>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</si>
  <si>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</si>
  <si>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</si>
  <si>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</si>
  <si>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</si>
  <si>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</si>
  <si>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</si>
  <si>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</si>
  <si>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</si>
  <si>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</si>
  <si>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</si>
  <si>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</si>
  <si>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</si>
  <si>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</si>
  <si>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</si>
  <si>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</si>
  <si>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</si>
  <si>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</si>
  <si>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</si>
  <si>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</si>
  <si>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</si>
  <si>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</si>
  <si>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</si>
  <si>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</si>
  <si>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</si>
  <si>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</si>
  <si>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</si>
  <si>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</si>
  <si>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</si>
  <si>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</si>
  <si>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</si>
  <si>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</si>
  <si>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</si>
  <si>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</si>
  <si>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</si>
  <si>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</si>
  <si>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</si>
  <si>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</si>
  <si>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</si>
  <si>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</si>
  <si>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</si>
  <si>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</si>
  <si>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</si>
  <si>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</si>
  <si>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</si>
  <si>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</si>
  <si>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</si>
  <si>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</si>
  <si>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</si>
  <si>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</si>
  <si>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</si>
  <si>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</si>
  <si>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</si>
  <si>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</si>
  <si>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</si>
  <si>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</si>
  <si>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</si>
  <si>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</si>
  <si>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</si>
  <si>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</si>
  <si>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</si>
  <si>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</si>
  <si>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</si>
  <si>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</si>
  <si>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</si>
  <si>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</si>
  <si>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</si>
  <si>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</si>
  <si>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</si>
  <si>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</si>
  <si>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</si>
  <si>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</si>
  <si>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</si>
  <si>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</si>
  <si>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</si>
  <si>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</si>
  <si>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</si>
  <si>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</si>
  <si>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</si>
  <si>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</si>
  <si>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</si>
  <si>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</si>
  <si>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</si>
  <si>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</si>
  <si>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</si>
  <si>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</si>
  <si>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</si>
  <si>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</si>
  <si>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</si>
  <si>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</si>
  <si>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</si>
  <si>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</si>
  <si>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</si>
  <si>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</si>
  <si>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</si>
  <si>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</si>
  <si>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</si>
  <si>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</si>
  <si>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</si>
  <si>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</si>
  <si>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</si>
  <si>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</si>
  <si>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</si>
  <si>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</si>
  <si>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</si>
  <si>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</si>
  <si>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</si>
  <si>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</si>
  <si>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</si>
  <si>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</si>
  <si>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</si>
  <si>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</si>
  <si>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</si>
  <si>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</si>
  <si>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</si>
  <si>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</si>
  <si>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</si>
  <si>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</si>
  <si>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</si>
  <si>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</si>
  <si>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</si>
  <si>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</si>
  <si>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</si>
  <si>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</si>
  <si>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</si>
  <si>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</si>
  <si>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</si>
  <si>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</si>
  <si>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</si>
  <si>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</si>
  <si>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</si>
  <si>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</si>
  <si>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</si>
  <si>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</si>
  <si>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</si>
  <si>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</si>
  <si>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</si>
  <si>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</si>
  <si>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</si>
  <si>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</si>
  <si>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</si>
  <si>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</si>
  <si>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</si>
  <si>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</si>
  <si>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</si>
  <si>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</si>
  <si>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</si>
  <si>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</si>
  <si>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</si>
  <si>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</si>
  <si>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</si>
  <si>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</si>
  <si>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</si>
  <si>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</si>
  <si>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</si>
  <si>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</si>
  <si>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</si>
  <si>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</si>
  <si>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</si>
  <si>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</si>
  <si>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</si>
  <si>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</si>
  <si>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</si>
  <si>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</si>
  <si>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</si>
  <si>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</si>
  <si>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</si>
  <si>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</si>
  <si>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</si>
  <si>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</si>
  <si>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</si>
  <si>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</si>
  <si>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</si>
  <si>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</si>
  <si>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</si>
  <si>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</si>
  <si>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</si>
  <si>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</si>
  <si>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</si>
  <si>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</si>
  <si>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</si>
  <si>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</si>
  <si>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</si>
  <si>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</si>
  <si>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</si>
  <si>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</si>
  <si>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</si>
  <si>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</si>
  <si>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</si>
  <si>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</si>
  <si>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</si>
  <si>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</si>
  <si>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</si>
  <si>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</si>
  <si>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</si>
  <si>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</si>
  <si>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</si>
  <si>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</si>
  <si>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</si>
  <si>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</si>
  <si>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</si>
  <si>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</si>
  <si>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</si>
  <si>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</si>
  <si>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</si>
  <si>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</si>
  <si>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</si>
  <si>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</si>
  <si>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</si>
  <si>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</si>
  <si>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</si>
  <si>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</si>
  <si>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</si>
  <si>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</si>
  <si>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</si>
  <si>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</si>
  <si>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</si>
  <si>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</si>
  <si>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</si>
  <si>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</si>
  <si>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</si>
  <si>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</si>
  <si>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</si>
  <si>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</si>
  <si>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</si>
  <si>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</si>
  <si>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</si>
  <si>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</si>
  <si>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</si>
  <si>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</si>
  <si>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</si>
  <si>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</si>
  <si>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</si>
  <si>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</si>
  <si>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</si>
  <si>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</si>
  <si>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</si>
  <si>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</si>
  <si>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</si>
  <si>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</si>
  <si>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</si>
  <si>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</si>
  <si>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</si>
  <si>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</si>
  <si>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</si>
  <si>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</si>
  <si>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</si>
  <si>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</si>
  <si>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</si>
  <si>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</si>
  <si>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</si>
  <si>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</si>
  <si>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</si>
  <si>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</si>
  <si>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</si>
  <si>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</si>
  <si>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</si>
  <si>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</si>
  <si>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</si>
  <si>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</si>
  <si>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</si>
  <si>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</si>
  <si>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</si>
  <si>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</si>
  <si>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</si>
  <si>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</si>
  <si>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</si>
  <si>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</si>
  <si>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</si>
  <si>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</si>
  <si>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</si>
  <si>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</si>
  <si>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</si>
  <si>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</si>
  <si>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</si>
  <si>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</si>
  <si>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</si>
  <si>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</si>
  <si>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</si>
  <si>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</si>
  <si>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</si>
  <si>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</si>
  <si>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</si>
  <si>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</si>
  <si>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</si>
  <si>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</si>
  <si>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</si>
  <si>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</si>
  <si>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</si>
  <si>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</si>
  <si>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</si>
  <si>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</si>
  <si>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</si>
  <si>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</si>
  <si>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</si>
  <si>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</si>
  <si>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</si>
  <si>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</si>
  <si>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</si>
  <si>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</si>
  <si>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</si>
  <si>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</si>
  <si>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</si>
  <si>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</si>
  <si>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</si>
  <si>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</si>
  <si>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</si>
  <si>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</si>
  <si>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</si>
  <si>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</si>
  <si>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</si>
  <si>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</si>
  <si>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</si>
  <si>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</si>
  <si>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</si>
  <si>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</si>
  <si>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</si>
  <si>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</si>
  <si>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</si>
  <si>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</si>
  <si>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</si>
  <si>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</si>
  <si>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</si>
  <si>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</si>
  <si>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</si>
  <si>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</si>
  <si>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</si>
  <si>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</si>
  <si>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</si>
  <si>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</si>
  <si>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</si>
  <si>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</si>
  <si>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</si>
  <si>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</si>
  <si>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</si>
  <si>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</si>
  <si>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</si>
  <si>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</si>
  <si>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</si>
  <si>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</si>
  <si>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</si>
  <si>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</si>
  <si>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</si>
  <si>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</si>
  <si>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</si>
  <si>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</si>
  <si>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</si>
  <si>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</si>
  <si>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</si>
  <si>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</si>
  <si>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</si>
  <si>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</si>
  <si>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</si>
  <si>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</si>
  <si>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</si>
  <si>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</si>
  <si>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</si>
  <si>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</si>
  <si>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</si>
  <si>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</si>
  <si>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</si>
  <si>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</si>
  <si>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</si>
  <si>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</si>
  <si>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</si>
  <si>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</si>
  <si>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</si>
  <si>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</si>
  <si>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</si>
  <si>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</si>
  <si>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</si>
  <si>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</si>
  <si>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</si>
  <si>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</si>
  <si>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</si>
  <si>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</si>
  <si>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</si>
  <si>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</si>
  <si>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</si>
  <si>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</si>
  <si>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</si>
  <si>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</si>
  <si>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</si>
  <si>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</si>
  <si>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</si>
  <si>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</si>
  <si>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</si>
  <si>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</si>
  <si>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</si>
  <si>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</si>
  <si>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</si>
  <si>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</si>
  <si>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</si>
  <si>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</si>
  <si>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</si>
  <si>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</si>
  <si>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</si>
  <si>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</si>
  <si>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</si>
  <si>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</si>
  <si>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</si>
  <si>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</si>
  <si>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</si>
  <si>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</si>
  <si>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</si>
  <si>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</si>
  <si>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</si>
  <si>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</si>
  <si>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</si>
  <si>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</si>
  <si>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</si>
  <si>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</si>
  <si>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</si>
  <si>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</si>
  <si>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</si>
  <si>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</si>
  <si>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</si>
  <si>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</si>
  <si>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</si>
  <si>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</si>
  <si>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</si>
  <si>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</si>
  <si>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</si>
  <si>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</si>
  <si>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</si>
  <si>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</si>
  <si>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</si>
  <si>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</si>
  <si>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</si>
  <si>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</si>
  <si>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</si>
  <si>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</si>
  <si>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</si>
  <si>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</si>
  <si>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</si>
  <si>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</si>
  <si>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</si>
  <si>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</si>
  <si>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</si>
  <si>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</si>
  <si>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</si>
  <si>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</si>
  <si>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</si>
  <si>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</si>
  <si>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</si>
  <si>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</si>
  <si>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</si>
  <si>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</si>
  <si>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</si>
  <si>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</si>
  <si>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</si>
  <si>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</si>
  <si>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</si>
  <si>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</si>
  <si>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</si>
  <si>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</si>
  <si>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</si>
  <si>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</si>
  <si>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</si>
  <si>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</si>
  <si>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</si>
  <si>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</si>
  <si>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</si>
  <si>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</si>
  <si>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</si>
  <si>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</si>
  <si>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</si>
  <si>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</si>
  <si>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</si>
  <si>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</si>
  <si>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</si>
  <si>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</si>
  <si>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</si>
  <si>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</si>
  <si>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</si>
  <si>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</si>
  <si>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</si>
  <si>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</si>
  <si>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</si>
  <si>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</si>
  <si>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</si>
  <si>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</si>
  <si>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</si>
  <si>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</si>
  <si>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</si>
  <si>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</si>
  <si>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</si>
  <si>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</si>
  <si>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</si>
  <si>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</si>
  <si>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</si>
  <si>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</si>
  <si>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</si>
  <si>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</si>
  <si>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</si>
  <si>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</si>
  <si>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</si>
  <si>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</si>
  <si>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</si>
  <si>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</si>
  <si>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</si>
  <si>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</si>
  <si>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</si>
  <si>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</si>
  <si>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</si>
  <si>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</si>
  <si>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</si>
  <si>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</si>
  <si>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</si>
  <si>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</si>
  <si>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</si>
  <si>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</si>
  <si>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</si>
  <si>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</si>
  <si>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</si>
  <si>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</si>
  <si>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</si>
  <si>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</si>
  <si>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</si>
  <si>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</si>
  <si>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</si>
  <si>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</si>
  <si>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</si>
  <si>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</si>
  <si>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</si>
  <si>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</si>
  <si>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</si>
  <si>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</si>
  <si>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</si>
  <si>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</si>
  <si>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</si>
  <si>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</si>
  <si>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</si>
  <si>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</si>
  <si>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</si>
  <si>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</si>
  <si>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</si>
  <si>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</si>
  <si>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</si>
  <si>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</si>
  <si>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</si>
  <si>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</si>
  <si>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</si>
  <si>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</si>
  <si>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</si>
  <si>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</si>
  <si>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</si>
  <si>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</si>
  <si>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</si>
  <si>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</si>
  <si>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</si>
  <si>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</si>
  <si>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</si>
  <si>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</si>
  <si>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</si>
  <si>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</si>
  <si>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</si>
  <si>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</si>
  <si>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</si>
  <si>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</si>
  <si>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</si>
  <si>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</si>
  <si>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</si>
  <si>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</si>
  <si>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</si>
  <si>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</si>
  <si>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</si>
  <si>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</si>
  <si>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</si>
  <si>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</si>
  <si>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</si>
  <si>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</si>
  <si>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</si>
  <si>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</si>
  <si>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</si>
  <si>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</si>
  <si>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</si>
  <si>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</si>
  <si>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</si>
  <si>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</si>
  <si>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</si>
  <si>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</si>
  <si>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</si>
  <si>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</si>
  <si>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</si>
  <si>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</si>
  <si>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</si>
  <si>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</si>
  <si>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</si>
  <si>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</si>
  <si>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</si>
  <si>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</si>
  <si>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</si>
  <si>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</si>
  <si>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</si>
  <si>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</si>
  <si>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</si>
  <si>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</si>
  <si>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</si>
  <si>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</si>
  <si>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</si>
  <si>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</si>
  <si>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</si>
  <si>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</si>
  <si>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</si>
  <si>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</si>
  <si>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</si>
  <si>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</si>
  <si>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</si>
  <si>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</si>
  <si>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</si>
  <si>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</si>
  <si>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</si>
  <si>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</si>
  <si>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</si>
  <si>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</si>
  <si>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</si>
  <si>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</si>
  <si>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</si>
  <si>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</si>
  <si>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</si>
  <si>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</si>
  <si>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</si>
  <si>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</si>
  <si>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</si>
  <si>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</si>
  <si>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</si>
  <si>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</si>
  <si>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</si>
  <si>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</si>
  <si>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</si>
  <si>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</si>
  <si>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</si>
  <si>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</si>
  <si>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</si>
  <si>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</si>
  <si>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</si>
  <si>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</si>
  <si>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</si>
  <si>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</si>
  <si>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</si>
  <si>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</si>
  <si>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</si>
  <si>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</si>
  <si>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</si>
  <si>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</si>
  <si>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</si>
  <si>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</si>
  <si>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</si>
  <si>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</si>
  <si>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</si>
  <si>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</si>
  <si>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</si>
  <si>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</si>
  <si>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</si>
  <si>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</si>
  <si>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</si>
  <si>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</si>
  <si>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</si>
  <si>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</si>
  <si>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</si>
  <si>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</si>
  <si>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</si>
  <si>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</si>
  <si>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</si>
  <si>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</si>
  <si>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</si>
  <si>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</si>
  <si>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</si>
  <si>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</si>
  <si>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</si>
  <si>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</si>
  <si>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</si>
  <si>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</si>
  <si>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</si>
  <si>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</si>
  <si>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</si>
  <si>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</si>
  <si>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</si>
  <si>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</si>
  <si>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</si>
  <si>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</si>
  <si>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</si>
  <si>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</si>
  <si>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</si>
  <si>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</si>
  <si>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</si>
  <si>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</si>
  <si>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</si>
  <si>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</si>
  <si>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</si>
  <si>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</si>
  <si>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</si>
  <si>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</si>
  <si>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</si>
  <si>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</si>
  <si>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</si>
  <si>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</si>
  <si>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</si>
  <si>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</si>
  <si>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</si>
  <si>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</si>
  <si>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</si>
  <si>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</si>
  <si>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</si>
  <si>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</si>
  <si>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</si>
  <si>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</si>
  <si>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</si>
  <si>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</si>
  <si>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</si>
  <si>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</si>
  <si>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</si>
  <si>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</si>
  <si>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</si>
  <si>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</si>
  <si>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</si>
  <si>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</si>
  <si>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</si>
  <si>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</si>
  <si>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</si>
  <si>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</si>
  <si>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</si>
  <si>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</si>
  <si>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</si>
  <si>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</si>
  <si>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</si>
  <si>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</si>
  <si>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</si>
  <si>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</si>
  <si>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</si>
  <si>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</si>
  <si>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</si>
  <si>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</si>
  <si>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</si>
  <si>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</si>
  <si>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</si>
  <si>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</si>
  <si>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</si>
  <si>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</si>
  <si>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</si>
  <si>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</si>
  <si>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</si>
  <si>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</si>
  <si>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</si>
  <si>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</si>
  <si>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</si>
  <si>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</si>
  <si>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</si>
  <si>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</si>
  <si>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</si>
  <si>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</si>
  <si>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</si>
  <si>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</si>
  <si>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</si>
  <si>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</si>
  <si>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</si>
  <si>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</si>
  <si>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</si>
  <si>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</si>
  <si>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</si>
  <si>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</si>
  <si>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</si>
  <si>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</si>
  <si>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</si>
  <si>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</si>
  <si>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</si>
  <si>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</si>
  <si>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</si>
  <si>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</si>
  <si>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</si>
  <si>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</si>
  <si>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</si>
  <si>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</si>
  <si>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</si>
  <si>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</si>
  <si>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</si>
  <si>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</si>
  <si>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</si>
  <si>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</si>
  <si>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</si>
  <si>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</si>
  <si>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</si>
  <si>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</si>
  <si>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</si>
  <si>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</si>
  <si>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</si>
  <si>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</si>
  <si>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</si>
  <si>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</si>
  <si>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</si>
  <si>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</si>
  <si>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</si>
  <si>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</si>
  <si>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</si>
  <si>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</si>
  <si>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</si>
  <si>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</si>
  <si>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</si>
  <si>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</si>
  <si>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</si>
  <si>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</si>
  <si>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</si>
  <si>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</si>
  <si>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</si>
  <si>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</si>
  <si>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</si>
  <si>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</si>
  <si>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</si>
  <si>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</si>
  <si>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</si>
  <si>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</si>
  <si>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</si>
  <si>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</si>
  <si>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</si>
  <si>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</si>
  <si>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</si>
  <si>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</si>
  <si>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</si>
  <si>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</si>
  <si>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</si>
  <si>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</si>
  <si>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</si>
  <si>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</si>
  <si>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</si>
  <si>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</si>
  <si>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</si>
  <si>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</si>
  <si>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</si>
  <si>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</si>
  <si>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</si>
  <si>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</si>
  <si>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</si>
  <si>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</si>
  <si>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</si>
  <si>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</si>
  <si>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</si>
  <si>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</si>
  <si>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</si>
  <si>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</si>
  <si>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</si>
  <si>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</si>
  <si>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</si>
  <si>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</si>
  <si>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</si>
  <si>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</si>
  <si>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</si>
  <si>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</si>
  <si>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</si>
  <si>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</si>
  <si>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</si>
  <si>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</si>
  <si>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</si>
  <si>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</si>
  <si>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</si>
  <si>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</si>
  <si>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</si>
  <si>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</si>
  <si>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</si>
  <si>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</si>
  <si>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</si>
  <si>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</si>
  <si>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</si>
  <si>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</si>
  <si>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</si>
  <si>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</si>
  <si>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</si>
  <si>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</si>
  <si>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</si>
  <si>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</si>
  <si>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</si>
  <si>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</si>
  <si>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</si>
  <si>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</si>
  <si>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</si>
  <si>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</si>
  <si>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</si>
  <si>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</si>
  <si>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</si>
  <si>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</si>
  <si>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</si>
  <si>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</si>
  <si>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</si>
  <si>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</si>
  <si>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</si>
  <si>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</si>
  <si>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</si>
  <si>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</si>
  <si>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</si>
  <si>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</si>
  <si>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</si>
  <si>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</si>
  <si>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</si>
  <si>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</si>
  <si>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</si>
  <si>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</si>
  <si>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</si>
  <si>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</si>
  <si>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</si>
  <si>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</si>
  <si>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</si>
  <si>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</si>
  <si>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</si>
  <si>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</si>
  <si>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</si>
  <si>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</si>
  <si>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</si>
  <si>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</si>
  <si>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</si>
  <si>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</si>
  <si>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</si>
  <si>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</si>
  <si>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</si>
  <si>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</si>
  <si>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</si>
  <si>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</si>
  <si>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</si>
  <si>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</si>
  <si>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</si>
  <si>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</si>
  <si>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</si>
  <si>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</si>
  <si>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</si>
  <si>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</si>
  <si>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</si>
  <si>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</si>
  <si>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</si>
  <si>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</si>
  <si>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</si>
  <si>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</si>
  <si>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</si>
  <si>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</si>
  <si>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</si>
  <si>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</si>
  <si>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</si>
  <si>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</si>
  <si>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</si>
  <si>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</si>
  <si>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</si>
  <si>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</si>
  <si>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</si>
  <si>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</si>
  <si>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</si>
  <si>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</si>
  <si>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</si>
  <si>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</si>
  <si>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</si>
  <si>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</si>
  <si>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</si>
  <si>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</si>
  <si>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</si>
  <si>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</si>
  <si>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</si>
  <si>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</si>
  <si>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</si>
  <si>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</si>
  <si>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</si>
  <si>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</si>
  <si>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</si>
  <si>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</si>
  <si>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</si>
  <si>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</si>
  <si>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</si>
  <si>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</si>
  <si>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</si>
  <si>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</si>
  <si>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</si>
  <si>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</si>
  <si>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</si>
  <si>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</si>
  <si>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</si>
  <si>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</si>
  <si>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</si>
  <si>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</si>
  <si>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</si>
  <si>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</si>
  <si>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</si>
  <si>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</si>
  <si>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</si>
  <si>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</si>
  <si>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</si>
  <si>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</si>
  <si>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</si>
  <si>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</si>
  <si>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</si>
  <si>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</si>
  <si>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</si>
  <si>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</si>
  <si>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</si>
  <si>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</si>
  <si>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</si>
  <si>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</si>
  <si>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</si>
  <si>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</si>
  <si>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</si>
  <si>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</si>
  <si>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</si>
  <si>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</si>
  <si>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</si>
  <si>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</si>
  <si>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</si>
  <si>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</si>
  <si>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</si>
  <si>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</si>
  <si>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</si>
  <si>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</si>
  <si>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</si>
  <si>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</si>
  <si>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</si>
  <si>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</si>
  <si>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</si>
  <si>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</si>
  <si>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</si>
  <si>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</si>
  <si>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</si>
  <si>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</si>
  <si>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</si>
  <si>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</si>
  <si>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</si>
  <si>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</si>
  <si>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</si>
  <si>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</si>
  <si>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</si>
  <si>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</si>
  <si>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</si>
  <si>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</si>
  <si>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</si>
  <si>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</si>
  <si>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</si>
  <si>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</si>
  <si>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</si>
  <si>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</si>
  <si>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</si>
  <si>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</si>
  <si>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</si>
  <si>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</si>
  <si>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</si>
  <si>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</si>
  <si>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</si>
  <si>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</si>
  <si>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</si>
  <si>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</si>
  <si>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</si>
  <si>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</si>
  <si>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</si>
  <si>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</si>
  <si>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</si>
  <si>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</si>
  <si>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</si>
  <si>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</si>
  <si>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</si>
  <si>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</si>
  <si>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</si>
  <si>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</si>
  <si>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</si>
  <si>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</si>
  <si>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</si>
  <si>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</si>
  <si>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</si>
  <si>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</si>
  <si>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</si>
  <si>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</si>
  <si>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</si>
  <si>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</si>
  <si>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</si>
  <si>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</si>
  <si>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</si>
  <si>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</si>
  <si>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</si>
  <si>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</si>
  <si>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</si>
  <si>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</si>
  <si>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</si>
  <si>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</si>
  <si>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</si>
  <si>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</si>
  <si>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</si>
  <si>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</si>
  <si>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</si>
  <si>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</si>
  <si>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</si>
  <si>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</si>
  <si>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</si>
  <si>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</si>
  <si>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</si>
  <si>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</si>
  <si>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</si>
  <si>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</si>
  <si>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</si>
  <si>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</si>
  <si>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</si>
  <si>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</si>
  <si>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</si>
  <si>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</si>
  <si>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</si>
  <si>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</si>
  <si>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</si>
  <si>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</si>
  <si>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</si>
  <si>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</si>
  <si>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</si>
  <si>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</si>
  <si>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</si>
  <si>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</si>
  <si>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</si>
  <si>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</si>
  <si>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</si>
  <si>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</si>
  <si>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</si>
  <si>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</si>
  <si>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</si>
  <si>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</si>
  <si>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</si>
  <si>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</si>
  <si>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</si>
  <si>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</si>
  <si>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</si>
  <si>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</si>
  <si>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</si>
  <si>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</si>
  <si>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</si>
  <si>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</si>
  <si>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</si>
  <si>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</si>
  <si>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</si>
  <si>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</si>
  <si>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</si>
  <si>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</si>
  <si>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</si>
  <si>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</si>
  <si>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</si>
  <si>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</si>
  <si>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</si>
  <si>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</si>
  <si>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</si>
  <si>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</si>
  <si>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</si>
  <si>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</si>
  <si>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</si>
  <si>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</si>
  <si>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</si>
  <si>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</si>
  <si>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</si>
  <si>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</si>
  <si>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</si>
  <si>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</si>
  <si>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</si>
  <si>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</si>
  <si>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</si>
  <si>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</si>
  <si>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</si>
  <si>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</si>
  <si>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</si>
  <si>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</si>
  <si>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</si>
  <si>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</si>
  <si>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</si>
  <si>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</si>
  <si>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</si>
  <si>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</si>
  <si>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</si>
  <si>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</si>
  <si>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</si>
  <si>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</si>
  <si>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</si>
  <si>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</si>
  <si>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</si>
  <si>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</si>
  <si>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</si>
  <si>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</si>
  <si>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</si>
  <si>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</si>
  <si>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</si>
  <si>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</si>
  <si>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</si>
  <si>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</si>
  <si>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</si>
  <si>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</si>
  <si>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</si>
  <si>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</si>
  <si>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</si>
  <si>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</si>
  <si>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</si>
  <si>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</si>
  <si>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</si>
  <si>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</si>
  <si>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</si>
  <si>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</si>
  <si>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</si>
  <si>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</si>
  <si>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</si>
  <si>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</si>
  <si>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</si>
  <si>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</si>
  <si>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</si>
  <si>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</si>
  <si>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</si>
  <si>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</si>
  <si>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</si>
  <si>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</si>
  <si>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</si>
  <si>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</si>
  <si>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</si>
  <si>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</si>
  <si>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</si>
  <si>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</si>
  <si>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</si>
  <si>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</si>
  <si>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</si>
  <si>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</si>
  <si>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</si>
  <si>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</si>
  <si>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</si>
  <si>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</si>
  <si>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</si>
  <si>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</si>
  <si>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</si>
  <si>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</si>
  <si>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</si>
  <si>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</si>
  <si>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</si>
  <si>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</si>
  <si>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</si>
  <si>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</si>
  <si>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</si>
  <si>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</si>
  <si>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</si>
  <si>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</si>
  <si>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</si>
  <si>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</si>
  <si>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</si>
  <si>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</si>
  <si>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</si>
  <si>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</si>
  <si>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</si>
  <si>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</si>
  <si>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</si>
  <si>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</si>
  <si>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</si>
  <si>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</si>
  <si>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</si>
  <si>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</si>
  <si>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</si>
  <si>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</si>
  <si>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</si>
  <si>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</si>
  <si>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</si>
  <si>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</si>
  <si>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</si>
  <si>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</si>
  <si>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</si>
  <si>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</si>
  <si>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</si>
  <si>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</si>
  <si>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</si>
  <si>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</si>
  <si>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</si>
  <si>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</si>
  <si>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</si>
  <si>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</si>
  <si>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</si>
  <si>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</si>
  <si>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</si>
  <si>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</si>
  <si>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</si>
  <si>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</si>
  <si>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</si>
  <si>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</si>
  <si>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</si>
  <si>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</si>
  <si>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</si>
  <si>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</si>
  <si>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</si>
  <si>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</si>
  <si>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</si>
  <si>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</si>
  <si>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</si>
  <si>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</si>
  <si>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</si>
  <si>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</si>
  <si>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</si>
  <si>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</si>
  <si>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</si>
  <si>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</si>
  <si>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</si>
  <si>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</si>
  <si>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</si>
  <si>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</si>
  <si>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</si>
  <si>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</si>
  <si>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</si>
  <si>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</si>
  <si>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</si>
  <si>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</si>
  <si>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</si>
  <si>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</si>
  <si>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</si>
  <si>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</si>
  <si>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</si>
  <si>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</si>
  <si>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</si>
  <si>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</si>
  <si>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</si>
  <si>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</si>
  <si>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</si>
  <si>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</si>
  <si>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</si>
  <si>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</si>
  <si>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</si>
  <si>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</si>
  <si>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</si>
  <si>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</si>
  <si>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</si>
  <si>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</si>
  <si>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</si>
  <si>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</si>
  <si>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</si>
  <si>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</si>
  <si>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</si>
  <si>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</si>
  <si>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</si>
  <si>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</si>
  <si>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</si>
  <si>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</si>
  <si>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</si>
  <si>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</si>
  <si>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</si>
  <si>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</si>
  <si>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</si>
  <si>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</si>
  <si>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</si>
  <si>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</si>
  <si>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</si>
  <si>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</si>
  <si>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</si>
  <si>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</si>
  <si>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</si>
  <si>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</si>
  <si>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</si>
  <si>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</si>
  <si>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</si>
  <si>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</si>
  <si>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</si>
  <si>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</si>
  <si>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</si>
  <si>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</si>
  <si>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</si>
  <si>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</si>
  <si>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</si>
  <si>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</si>
  <si>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</si>
  <si>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</si>
  <si>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</si>
  <si>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</si>
  <si>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</si>
  <si>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</si>
  <si>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</si>
  <si>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</si>
  <si>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</si>
  <si>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</si>
  <si>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</si>
  <si>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</si>
  <si>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</si>
  <si>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</si>
  <si>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</si>
  <si>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</si>
  <si>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</si>
  <si>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</si>
  <si>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</si>
  <si>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</si>
  <si>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</si>
  <si>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</si>
  <si>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</si>
  <si>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</si>
  <si>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</si>
  <si>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</si>
  <si>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</si>
  <si>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</si>
  <si>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</si>
  <si>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</si>
  <si>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</si>
  <si>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</si>
  <si>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</si>
  <si>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</si>
  <si>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</si>
  <si>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</si>
  <si>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</si>
  <si>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</si>
  <si>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</si>
  <si>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</si>
  <si>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</si>
  <si>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</si>
  <si>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</si>
  <si>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</si>
  <si>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</si>
  <si>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</si>
  <si>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</si>
  <si>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</si>
  <si>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</si>
  <si>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</si>
  <si>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</si>
  <si>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</si>
  <si>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</si>
  <si>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</si>
  <si>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</si>
  <si>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</si>
  <si>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</si>
  <si>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</si>
  <si>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</si>
  <si>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</si>
  <si>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</si>
  <si>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</si>
  <si>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</si>
  <si>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</si>
  <si>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</si>
  <si>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</si>
  <si>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</si>
  <si>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</si>
  <si>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</si>
  <si>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</si>
  <si>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</si>
  <si>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</si>
  <si>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</si>
  <si>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</si>
  <si>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</si>
  <si>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</si>
  <si>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</si>
  <si>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</si>
  <si>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</si>
  <si>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</si>
  <si>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</si>
  <si>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</si>
  <si>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</si>
  <si>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</si>
  <si>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</si>
  <si>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</si>
  <si>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</si>
  <si>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</si>
  <si>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</si>
  <si>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</si>
  <si>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</si>
  <si>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</si>
  <si>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</si>
  <si>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</si>
  <si>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</si>
  <si>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</si>
  <si>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</si>
  <si>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</si>
  <si>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</si>
  <si>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</si>
  <si>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</si>
  <si>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</si>
  <si>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</si>
  <si>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</si>
  <si>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</si>
  <si>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</si>
  <si>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</si>
  <si>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</si>
  <si>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</si>
  <si>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</si>
  <si>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</si>
  <si>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</si>
  <si>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</si>
  <si>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</si>
  <si>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</si>
  <si>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</si>
  <si>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</si>
  <si>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</si>
  <si>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</si>
  <si>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</si>
  <si>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</si>
  <si>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</si>
  <si>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</si>
  <si>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</si>
  <si>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</si>
  <si>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</si>
  <si>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</si>
  <si>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</si>
  <si>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</si>
  <si>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</si>
  <si>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</si>
  <si>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</si>
  <si>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</si>
  <si>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</si>
  <si>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</si>
  <si>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</si>
  <si>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</si>
  <si>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</si>
  <si>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</si>
  <si>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</si>
  <si>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</si>
  <si>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</si>
  <si>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</si>
  <si>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</si>
  <si>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</si>
  <si>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</si>
  <si>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</si>
  <si>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</si>
  <si>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</si>
  <si>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</si>
  <si>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</si>
  <si>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</si>
  <si>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</si>
  <si>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</si>
  <si>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</si>
  <si>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</si>
  <si>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</si>
  <si>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</si>
  <si>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</si>
  <si>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</si>
  <si>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</si>
  <si>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</si>
  <si>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</si>
  <si>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</si>
  <si>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</si>
  <si>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</si>
  <si>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</si>
  <si>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</si>
  <si>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</si>
  <si>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</si>
  <si>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</si>
  <si>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</si>
  <si>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</si>
  <si>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</si>
  <si>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</si>
  <si>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</si>
  <si>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</si>
  <si>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</si>
  <si>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</si>
  <si>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</si>
  <si>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</si>
  <si>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</si>
  <si>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</si>
  <si>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</si>
  <si>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</si>
  <si>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</si>
  <si>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</si>
  <si>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</si>
  <si>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</si>
  <si>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</si>
  <si>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</si>
  <si>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</si>
  <si>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</si>
  <si>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</si>
  <si>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</si>
  <si>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</si>
  <si>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</si>
  <si>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</si>
  <si>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</si>
  <si>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</si>
  <si>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</si>
  <si>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</si>
  <si>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</si>
  <si>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</si>
  <si>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</si>
  <si>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</si>
  <si>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</si>
  <si>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</si>
  <si>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</si>
  <si>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</si>
  <si>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</si>
  <si>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</si>
  <si>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</si>
  <si>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</si>
  <si>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</si>
  <si>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</si>
  <si>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</si>
  <si>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</si>
  <si>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</si>
  <si>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</si>
  <si>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</si>
  <si>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</si>
  <si>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</si>
  <si>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</si>
  <si>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</si>
  <si>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</si>
  <si>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</si>
  <si>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</si>
  <si>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</si>
  <si>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</si>
  <si>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</si>
  <si>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</si>
  <si>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</si>
  <si>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</si>
  <si>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</si>
  <si>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</si>
  <si>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</si>
  <si>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</si>
  <si>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</si>
  <si>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</si>
  <si>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</si>
  <si>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</si>
  <si>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</si>
  <si>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</si>
  <si>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</si>
  <si>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</si>
  <si>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</si>
  <si>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</si>
  <si>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</si>
  <si>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</si>
  <si>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</si>
  <si>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</si>
  <si>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</si>
  <si>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</si>
  <si>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</si>
  <si>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</si>
  <si>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</si>
  <si>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</si>
  <si>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</si>
  <si>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</si>
  <si>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</si>
  <si>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</si>
  <si>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</si>
  <si>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</si>
  <si>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</si>
  <si>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</si>
  <si>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</si>
  <si>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</si>
  <si>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</si>
  <si>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</si>
  <si>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</si>
  <si>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</si>
  <si>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</si>
  <si>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</si>
  <si>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</si>
  <si>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</si>
  <si>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</si>
  <si>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</si>
  <si>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</si>
  <si>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</si>
  <si>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</si>
  <si>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</si>
  <si>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</si>
  <si>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</si>
  <si>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</si>
  <si>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</si>
  <si>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</si>
  <si>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</si>
  <si>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</si>
  <si>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</si>
  <si>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</si>
  <si>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</si>
  <si>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</si>
  <si>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</si>
  <si>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</si>
  <si>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</si>
  <si>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</si>
  <si>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</si>
  <si>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</si>
  <si>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</si>
  <si>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</si>
  <si>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</si>
  <si>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</si>
  <si>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</si>
  <si>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</si>
  <si>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</si>
  <si>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</si>
  <si>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</si>
  <si>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</si>
  <si>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</si>
  <si>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</si>
  <si>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</si>
  <si>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</si>
  <si>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</si>
  <si>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</si>
  <si>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</si>
  <si>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</si>
  <si>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</si>
  <si>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</si>
  <si>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</si>
  <si>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</si>
  <si>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</si>
  <si>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</si>
  <si>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</si>
  <si>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</si>
  <si>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</si>
  <si>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</si>
  <si>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</si>
  <si>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</si>
  <si>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</si>
  <si>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</si>
  <si>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</si>
  <si>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</si>
  <si>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</si>
  <si>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</si>
  <si>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</si>
  <si>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</si>
  <si>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</si>
  <si>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</si>
  <si>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</si>
  <si>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</si>
  <si>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</si>
  <si>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</si>
  <si>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</si>
  <si>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</si>
  <si>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</si>
  <si>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</si>
  <si>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</si>
  <si>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</si>
  <si>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</si>
  <si>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</si>
  <si>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</si>
  <si>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</si>
  <si>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</si>
  <si>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</si>
  <si>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</si>
  <si>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</si>
  <si>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</si>
  <si>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</si>
  <si>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</si>
  <si>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</si>
  <si>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</si>
  <si>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</si>
  <si>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</si>
  <si>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</si>
  <si>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</si>
  <si>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</si>
  <si>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</si>
  <si>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</si>
  <si>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</si>
  <si>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</si>
  <si>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</si>
  <si>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</si>
  <si>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</si>
  <si>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</si>
  <si>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</si>
  <si>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</si>
  <si>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</si>
  <si>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</si>
  <si>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</si>
  <si>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</si>
  <si>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</si>
  <si>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</si>
  <si>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</si>
  <si>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</si>
  <si>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</si>
  <si>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</si>
  <si>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</si>
  <si>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</si>
  <si>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</si>
  <si>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</si>
  <si>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</si>
  <si>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</si>
  <si>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</si>
  <si>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</si>
  <si>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</si>
  <si>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</si>
  <si>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</si>
  <si>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</si>
  <si>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</si>
  <si>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</si>
  <si>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</si>
  <si>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</si>
  <si>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</si>
  <si>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</si>
  <si>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</si>
  <si>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</si>
  <si>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</si>
  <si>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</si>
  <si>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</si>
  <si>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</si>
  <si>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</si>
  <si>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</si>
  <si>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</si>
  <si>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</si>
  <si>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</si>
  <si>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</si>
  <si>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</si>
  <si>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</si>
  <si>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</si>
  <si>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</si>
  <si>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</si>
  <si>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</si>
  <si>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</si>
  <si>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</si>
  <si>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</si>
  <si>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</si>
  <si>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</si>
  <si>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</si>
  <si>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</si>
  <si>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</si>
  <si>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</si>
  <si>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</si>
  <si>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</si>
  <si>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</si>
  <si>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</si>
  <si>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</si>
  <si>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</si>
  <si>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</si>
  <si>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</si>
  <si>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</si>
  <si>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</si>
  <si>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</si>
  <si>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</si>
  <si>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</si>
  <si>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</si>
  <si>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</si>
  <si>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</si>
  <si>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</si>
  <si>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</si>
  <si>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</si>
  <si>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</si>
  <si>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</si>
  <si>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</si>
  <si>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</si>
  <si>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</si>
  <si>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</si>
  <si>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</si>
  <si>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</si>
  <si>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</si>
  <si>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</si>
  <si>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</si>
  <si>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</si>
  <si>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</si>
  <si>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</si>
  <si>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</si>
  <si>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</si>
  <si>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</si>
  <si>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</si>
  <si>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</si>
  <si>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</si>
  <si>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</si>
  <si>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</si>
  <si>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</si>
  <si>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</si>
  <si>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</si>
  <si>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</si>
  <si>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</si>
  <si>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</si>
  <si>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</si>
  <si>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</si>
  <si>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</si>
  <si>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</si>
  <si>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</si>
  <si>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</si>
  <si>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</si>
  <si>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</si>
  <si>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</si>
  <si>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</si>
  <si>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</si>
  <si>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</si>
  <si>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</si>
  <si>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</si>
  <si>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</si>
  <si>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</si>
  <si>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</si>
  <si>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</si>
  <si>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</si>
  <si>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</si>
  <si>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</si>
  <si>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</si>
  <si>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</si>
  <si>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</si>
  <si>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</si>
  <si>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</si>
  <si>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</si>
  <si>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</si>
  <si>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</si>
  <si>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</si>
  <si>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</si>
  <si>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</si>
  <si>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</si>
  <si>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</si>
  <si>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</si>
  <si>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</si>
  <si>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</si>
  <si>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</si>
  <si>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</si>
  <si>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</si>
  <si>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</si>
  <si>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</si>
  <si>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</si>
  <si>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</si>
  <si>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</si>
  <si>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</si>
  <si>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</si>
  <si>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</si>
  <si>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</si>
  <si>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</si>
  <si>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</si>
  <si>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</si>
  <si>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</si>
  <si>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</si>
  <si>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</si>
  <si>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</si>
  <si>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</si>
  <si>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</si>
  <si>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</si>
  <si>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</si>
  <si>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</si>
  <si>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</si>
  <si>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</si>
  <si>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</si>
  <si>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</si>
  <si>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</si>
  <si>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</si>
  <si>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</si>
  <si>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</si>
  <si>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</si>
  <si>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</si>
  <si>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</si>
  <si>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</si>
  <si>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</si>
  <si>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</si>
  <si>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</si>
  <si>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</si>
  <si>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</si>
  <si>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</si>
  <si>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</si>
  <si>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</si>
  <si>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</si>
  <si>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</si>
  <si>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</si>
  <si>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</si>
  <si>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</si>
  <si>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</si>
  <si>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</si>
  <si>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</si>
  <si>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</si>
  <si>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</si>
  <si>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</si>
  <si>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</si>
  <si>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</si>
  <si>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</si>
  <si>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</si>
  <si>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</si>
  <si>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</si>
  <si>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</si>
  <si>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</si>
  <si>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</si>
  <si>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</si>
  <si>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</si>
  <si>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</si>
  <si>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</si>
  <si>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</si>
  <si>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</si>
  <si>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</si>
  <si>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</si>
  <si>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</si>
  <si>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</si>
  <si>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</si>
  <si>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</si>
  <si>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</si>
  <si>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</si>
  <si>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</si>
  <si>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</si>
  <si>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</si>
  <si>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</si>
  <si>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</si>
  <si>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</si>
  <si>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</si>
  <si>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</si>
  <si>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</si>
  <si>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</si>
  <si>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</si>
  <si>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</si>
  <si>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</si>
  <si>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</si>
  <si>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</si>
  <si>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</si>
  <si>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</si>
  <si>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</si>
  <si>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</si>
  <si>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</si>
  <si>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</si>
  <si>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</si>
  <si>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</si>
  <si>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</si>
  <si>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</si>
  <si>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</si>
  <si>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</si>
  <si>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</si>
  <si>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</si>
  <si>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</si>
  <si>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</si>
  <si>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</si>
  <si>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</si>
  <si>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</si>
  <si>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</si>
  <si>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</si>
  <si>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</si>
  <si>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</si>
  <si>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</si>
  <si>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</si>
  <si>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</si>
  <si>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</si>
  <si>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</si>
  <si>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</si>
  <si>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</si>
  <si>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</si>
  <si>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</si>
  <si>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</si>
  <si>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</si>
  <si>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</si>
  <si>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</si>
  <si>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</si>
  <si>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</si>
  <si>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</si>
  <si>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</si>
  <si>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</si>
  <si>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</si>
  <si>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</si>
  <si>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</si>
  <si>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</si>
  <si>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</si>
  <si>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</si>
  <si>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</si>
  <si>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</si>
  <si>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</si>
  <si>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</si>
  <si>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</si>
  <si>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</si>
  <si>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</si>
  <si>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</si>
  <si>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</si>
  <si>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</si>
  <si>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</si>
  <si>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</si>
  <si>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</si>
  <si>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</si>
  <si>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</si>
  <si>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</si>
  <si>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</si>
  <si>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</si>
  <si>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</si>
  <si>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</si>
  <si>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</si>
  <si>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</si>
  <si>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</si>
  <si>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</si>
  <si>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</si>
  <si>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</si>
  <si>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</si>
  <si>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</si>
  <si>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</si>
  <si>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</si>
  <si>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</si>
  <si>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</si>
  <si>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</si>
  <si>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</si>
  <si>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</si>
  <si>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</si>
  <si>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</si>
  <si>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</si>
  <si>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</si>
  <si>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</si>
  <si>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</si>
  <si>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</si>
  <si>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</si>
  <si>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</si>
  <si>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</si>
  <si>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</si>
  <si>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</si>
  <si>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</si>
  <si>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</si>
  <si>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</si>
  <si>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</si>
  <si>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</si>
  <si>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</si>
  <si>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</si>
  <si>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</si>
  <si>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</si>
  <si>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</si>
  <si>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</si>
  <si>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</si>
  <si>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</si>
  <si>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</si>
  <si>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</si>
  <si>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</si>
  <si>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</si>
  <si>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</si>
  <si>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</si>
  <si>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</si>
  <si>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</si>
  <si>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</si>
  <si>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</si>
  <si>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</si>
  <si>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</si>
  <si>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</si>
  <si>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</si>
  <si>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</si>
  <si>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</si>
  <si>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</si>
  <si>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</si>
  <si>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</si>
  <si>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</si>
  <si>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</si>
  <si>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</si>
  <si>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</si>
  <si>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</si>
  <si>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</si>
  <si>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</si>
  <si>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</si>
  <si>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</si>
  <si>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</si>
  <si>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</si>
  <si>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</si>
  <si>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</si>
  <si>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</si>
  <si>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</si>
  <si>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</si>
  <si>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</si>
  <si>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</si>
  <si>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</si>
  <si>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</si>
  <si>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</si>
  <si>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</si>
  <si>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</si>
  <si>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</si>
  <si>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</si>
  <si>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</si>
  <si>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</si>
  <si>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</si>
  <si>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</si>
  <si>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</si>
  <si>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</si>
  <si>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</si>
  <si>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</si>
  <si>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</si>
  <si>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</si>
  <si>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</si>
  <si>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</si>
  <si>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</si>
  <si>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</si>
  <si>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</si>
  <si>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</si>
  <si>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</si>
  <si>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</si>
  <si>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</si>
  <si>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</si>
  <si>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</si>
  <si>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</si>
  <si>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</si>
  <si>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</si>
  <si>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</si>
  <si>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</si>
  <si>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</si>
  <si>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</si>
  <si>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</si>
  <si>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</si>
  <si>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</si>
  <si>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</si>
  <si>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</si>
  <si>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</si>
  <si>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</si>
  <si>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</si>
  <si>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</si>
  <si>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</si>
  <si>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</si>
  <si>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</si>
  <si>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</si>
  <si>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</si>
  <si>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</si>
  <si>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</si>
  <si>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</si>
  <si>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</si>
  <si>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</si>
  <si>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</si>
  <si>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</si>
  <si>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</si>
  <si>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</si>
  <si>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</si>
  <si>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</si>
  <si>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</si>
  <si>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</si>
  <si>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</si>
  <si>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</si>
  <si>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</si>
  <si>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</si>
  <si>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</si>
  <si>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</si>
  <si>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</si>
  <si>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</si>
  <si>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</si>
  <si>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</si>
  <si>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</si>
  <si>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</si>
  <si>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</si>
  <si>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</si>
  <si>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</si>
  <si>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</si>
  <si>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</si>
  <si>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</si>
  <si>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</si>
  <si>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</si>
  <si>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</si>
  <si>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</si>
  <si>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</si>
  <si>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</si>
  <si>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</si>
  <si>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</si>
  <si>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</si>
  <si>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</si>
  <si>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</si>
  <si>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</si>
  <si>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</si>
  <si>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</si>
  <si>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</si>
  <si>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</si>
  <si>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</si>
  <si>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</si>
  <si>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</si>
  <si>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</si>
  <si>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</si>
  <si>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</si>
  <si>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</si>
  <si>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</si>
  <si>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</si>
  <si>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</si>
  <si>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</si>
  <si>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</si>
  <si>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</si>
  <si>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</si>
  <si>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</si>
  <si>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</si>
  <si>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</si>
  <si>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</si>
  <si>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</si>
  <si>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</si>
  <si>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</si>
  <si>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</si>
  <si>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</si>
  <si>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</si>
  <si>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</si>
  <si>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</si>
  <si>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</si>
  <si>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</si>
  <si>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</si>
  <si>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</si>
  <si>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</si>
  <si>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</si>
  <si>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</si>
  <si>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</si>
  <si>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</si>
  <si>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</si>
  <si>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</si>
  <si>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</si>
  <si>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</si>
  <si>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</si>
  <si>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</si>
  <si>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</si>
  <si>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</si>
  <si>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</si>
  <si>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</si>
  <si>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</si>
  <si>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</si>
  <si>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</si>
  <si>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</si>
  <si>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</si>
  <si>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</si>
  <si>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</si>
  <si>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</si>
  <si>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</si>
  <si>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</si>
  <si>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</si>
  <si>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</si>
  <si>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</si>
  <si>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</si>
  <si>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</si>
  <si>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</si>
  <si>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</si>
  <si>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</si>
  <si>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</si>
  <si>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</si>
  <si>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</si>
  <si>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</si>
  <si>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</si>
  <si>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</si>
  <si>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</si>
  <si>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</si>
  <si>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</si>
  <si>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</si>
  <si>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</si>
  <si>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</si>
  <si>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</si>
  <si>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</si>
  <si>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</si>
  <si>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</si>
  <si>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</si>
  <si>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</si>
  <si>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</si>
  <si>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</si>
  <si>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</si>
  <si>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</si>
  <si>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</si>
  <si>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</si>
  <si>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</si>
  <si>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</si>
  <si>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</si>
  <si>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</si>
  <si>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</si>
  <si>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</si>
  <si>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</si>
  <si>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</si>
  <si>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</si>
  <si>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</si>
  <si>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</si>
  <si>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</si>
  <si>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</si>
  <si>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</si>
  <si>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</si>
  <si>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</si>
  <si>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</si>
  <si>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</si>
  <si>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</si>
  <si>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</si>
  <si>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</si>
  <si>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</si>
  <si>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</si>
  <si>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</si>
  <si>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</si>
  <si>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</si>
  <si>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</si>
  <si>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</si>
  <si>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</si>
  <si>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</si>
  <si>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</si>
  <si>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</si>
  <si>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</si>
  <si>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</si>
  <si>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</si>
  <si>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</si>
  <si>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</si>
  <si>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</si>
  <si>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</si>
  <si>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</si>
  <si>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</si>
  <si>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</si>
  <si>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</si>
  <si>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</si>
  <si>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</si>
  <si>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</si>
  <si>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</si>
  <si>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</si>
  <si>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</si>
  <si>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</si>
  <si>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</si>
  <si>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</si>
  <si>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</si>
  <si>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</si>
  <si>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</si>
  <si>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</si>
  <si>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</si>
  <si>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</si>
  <si>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</si>
  <si>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</si>
  <si>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</si>
  <si>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</si>
  <si>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</si>
  <si>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</si>
  <si>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</si>
  <si>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</si>
  <si>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</si>
  <si>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</si>
  <si>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</si>
  <si>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</si>
  <si>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</si>
  <si>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</si>
  <si>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</si>
  <si>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</si>
  <si>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</si>
  <si>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</si>
  <si>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</si>
  <si>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</si>
  <si>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</si>
  <si>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</si>
  <si>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</si>
  <si>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</si>
  <si>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</si>
  <si>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</si>
  <si>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</si>
  <si>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</si>
  <si>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</si>
  <si>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</si>
  <si>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</si>
  <si>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</si>
  <si>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</si>
  <si>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</si>
  <si>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</si>
  <si>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</si>
  <si>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</si>
  <si>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</si>
  <si>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</si>
  <si>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</si>
  <si>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</si>
  <si>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</si>
  <si>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</si>
  <si>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</si>
  <si>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</si>
  <si>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</si>
  <si>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</si>
  <si>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</si>
  <si>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</si>
  <si>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</si>
  <si>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</si>
  <si>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</si>
  <si>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</si>
  <si>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</si>
  <si>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</si>
  <si>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</si>
  <si>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</si>
  <si>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</si>
  <si>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</si>
  <si>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</si>
  <si>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</si>
  <si>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</si>
  <si>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</si>
  <si>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</si>
  <si>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</si>
  <si>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</si>
  <si>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</si>
  <si>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</si>
  <si>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</si>
  <si>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</si>
  <si>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</si>
  <si>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</si>
  <si>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</si>
  <si>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</si>
  <si>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</si>
  <si>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</si>
  <si>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</si>
  <si>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</si>
  <si>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</si>
  <si>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</si>
  <si>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</si>
  <si>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</si>
  <si>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</si>
  <si>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</si>
  <si>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</si>
  <si>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</si>
  <si>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</si>
  <si>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</si>
  <si>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</si>
  <si>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</si>
  <si>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</si>
  <si>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</si>
  <si>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</si>
  <si>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</si>
  <si>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</si>
  <si>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</si>
  <si>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</si>
  <si>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</si>
  <si>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</si>
  <si>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</si>
  <si>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</si>
  <si>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</si>
  <si>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</si>
  <si>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</si>
  <si>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</si>
  <si>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</si>
  <si>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</si>
  <si>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</si>
  <si>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</si>
  <si>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</si>
  <si>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</si>
  <si>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</si>
  <si>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</si>
  <si>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</si>
  <si>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</si>
  <si>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</si>
  <si>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</si>
  <si>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</si>
  <si>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</si>
  <si>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</si>
  <si>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</si>
  <si>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</si>
  <si>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</si>
  <si>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</si>
  <si>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</si>
  <si>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</si>
  <si>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</si>
  <si>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</si>
  <si>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</si>
  <si>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</si>
  <si>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</si>
  <si>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</si>
  <si>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</si>
  <si>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</si>
  <si>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</si>
  <si>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</si>
  <si>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</si>
  <si>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</si>
  <si>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</si>
  <si>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</si>
  <si>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</si>
  <si>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</si>
  <si>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</si>
  <si>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</si>
  <si>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</si>
  <si>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</si>
  <si>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</si>
  <si>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</si>
  <si>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</si>
  <si>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</si>
  <si>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</si>
  <si>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</si>
  <si>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</si>
  <si>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</si>
  <si>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</si>
  <si>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</si>
  <si>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</si>
  <si>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</si>
  <si>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</si>
  <si>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</si>
  <si>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</si>
  <si>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</si>
  <si>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</si>
  <si>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</si>
  <si>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</si>
  <si>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</si>
  <si>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</si>
  <si>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</si>
  <si>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</si>
  <si>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</si>
  <si>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</si>
  <si>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</si>
  <si>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</si>
  <si>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</si>
  <si>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</si>
  <si>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</si>
  <si>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</si>
  <si>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</si>
  <si>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</si>
  <si>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</si>
  <si>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</si>
  <si>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</si>
  <si>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</si>
  <si>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</si>
  <si>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</si>
  <si>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</si>
  <si>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</si>
  <si>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</si>
  <si>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</si>
  <si>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</si>
  <si>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</si>
  <si>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</si>
  <si>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</si>
  <si>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</si>
  <si>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</si>
  <si>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</si>
  <si>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</si>
  <si>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</si>
  <si>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</si>
  <si>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</si>
  <si>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</si>
  <si>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</si>
  <si>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</si>
  <si>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</si>
  <si>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</si>
  <si>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</si>
  <si>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</si>
  <si>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</si>
  <si>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</si>
  <si>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</si>
  <si>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</si>
  <si>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</si>
  <si>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</si>
  <si>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</si>
  <si>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</si>
  <si>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</si>
  <si>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</si>
  <si>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</si>
  <si>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</si>
  <si>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</si>
  <si>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</si>
  <si>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</si>
  <si>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</si>
  <si>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</si>
  <si>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</si>
  <si>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</si>
  <si>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</si>
  <si>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</si>
  <si>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</si>
  <si>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</si>
  <si>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</si>
  <si>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</si>
  <si>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</si>
  <si>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</si>
  <si>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</si>
  <si>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</si>
  <si>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</si>
  <si>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</si>
  <si>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</si>
  <si>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</si>
  <si>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</si>
  <si>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</si>
  <si>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</si>
  <si>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</si>
  <si>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</si>
  <si>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</si>
  <si>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</si>
  <si>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</si>
  <si>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</si>
  <si>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</si>
  <si>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</si>
  <si>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</si>
  <si>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</si>
  <si>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</si>
  <si>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</si>
  <si>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</si>
  <si>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</si>
  <si>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</si>
  <si>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</si>
  <si>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</si>
  <si>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</si>
  <si>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</si>
  <si>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</si>
  <si>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</si>
  <si>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</si>
  <si>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</si>
  <si>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</si>
  <si>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</si>
  <si>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</si>
  <si>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</si>
  <si>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</si>
  <si>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</si>
  <si>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</si>
  <si>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</si>
  <si>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</si>
  <si>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</si>
  <si>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</si>
  <si>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</si>
  <si>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</si>
  <si>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</si>
  <si>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</si>
  <si>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</si>
  <si>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</si>
  <si>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</si>
  <si>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</si>
  <si>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</si>
  <si>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</si>
  <si>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</si>
  <si>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</si>
  <si>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</si>
  <si>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</si>
  <si>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</si>
  <si>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</si>
  <si>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</si>
  <si>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</si>
  <si>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</si>
  <si>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</si>
  <si>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</si>
  <si>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</si>
  <si>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</si>
  <si>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</si>
  <si>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</si>
  <si>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</si>
  <si>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</si>
  <si>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</si>
  <si>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</si>
  <si>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</si>
  <si>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</si>
  <si>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</si>
  <si>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</si>
  <si>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</si>
  <si>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</si>
  <si>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</si>
  <si>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</si>
  <si>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</si>
  <si>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</si>
  <si>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</si>
  <si>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</si>
  <si>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</si>
  <si>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</si>
  <si>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</si>
  <si>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</si>
  <si>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</si>
  <si>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</si>
  <si>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</si>
  <si>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</si>
  <si>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</si>
  <si>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</si>
  <si>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</si>
  <si>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</si>
  <si>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</si>
  <si>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</si>
  <si>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</si>
  <si>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</si>
  <si>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</si>
  <si>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</si>
  <si>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</si>
  <si>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</si>
  <si>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</si>
  <si>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</si>
  <si>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</si>
  <si>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</si>
  <si>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</si>
  <si>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</si>
  <si>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</si>
  <si>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</si>
  <si>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</si>
  <si>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</si>
  <si>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</si>
  <si>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</si>
  <si>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</si>
  <si>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</si>
  <si>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</si>
  <si>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</si>
  <si>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</si>
  <si>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</si>
  <si>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</si>
  <si>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</si>
  <si>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</si>
  <si>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</si>
  <si>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</si>
  <si>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</si>
  <si>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</si>
  <si>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</si>
  <si>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</si>
  <si>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</si>
  <si>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</si>
  <si>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</si>
  <si>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</si>
  <si>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</si>
  <si>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</si>
  <si>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</si>
  <si>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</si>
  <si>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</si>
  <si>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</si>
  <si>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</si>
  <si>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</si>
  <si>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</si>
  <si>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</si>
  <si>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</si>
  <si>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</si>
  <si>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</si>
  <si>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</si>
  <si>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</si>
  <si>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</si>
  <si>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</si>
  <si>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</si>
  <si>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</si>
  <si>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</si>
  <si>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</si>
  <si>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</si>
  <si>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</si>
  <si>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</si>
  <si>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</si>
  <si>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</si>
  <si>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</si>
  <si>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</si>
  <si>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</si>
  <si>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</si>
  <si>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</si>
  <si>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</si>
  <si>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</si>
  <si>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</si>
  <si>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</si>
  <si>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</si>
  <si>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</si>
  <si>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</si>
  <si>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</si>
  <si>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</si>
  <si>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</si>
  <si>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</si>
  <si>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</si>
  <si>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</si>
  <si>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</si>
  <si>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</si>
  <si>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</si>
  <si>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</si>
  <si>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</si>
  <si>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</si>
  <si>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</si>
  <si>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</si>
  <si>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</si>
  <si>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</si>
  <si>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</si>
  <si>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</si>
  <si>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</si>
  <si>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</si>
  <si>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</si>
  <si>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</si>
  <si>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</si>
  <si>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</si>
  <si>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</si>
  <si>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</si>
  <si>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</si>
  <si>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</si>
  <si>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</si>
  <si>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</si>
  <si>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</si>
  <si>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</si>
  <si>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</si>
  <si>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</si>
  <si>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</si>
  <si>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</si>
  <si>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</si>
  <si>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</si>
  <si>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</si>
  <si>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</si>
  <si>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</si>
  <si>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</si>
  <si>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</si>
  <si>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</si>
  <si>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</si>
  <si>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</si>
  <si>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</si>
  <si>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</si>
  <si>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</si>
  <si>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</si>
  <si>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</si>
  <si>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</si>
  <si>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</si>
  <si>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</si>
  <si>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</si>
  <si>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</si>
  <si>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</si>
  <si>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</si>
  <si>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</si>
  <si>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</si>
  <si>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</si>
  <si>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</si>
  <si>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</si>
  <si>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</si>
  <si>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</si>
  <si>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</si>
  <si>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</si>
  <si>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</si>
  <si>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</si>
  <si>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</si>
  <si>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</si>
  <si>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</si>
  <si>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</si>
  <si>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</si>
  <si>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</si>
  <si>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</si>
  <si>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</si>
  <si>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</si>
  <si>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</si>
  <si>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</si>
  <si>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</si>
  <si>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</si>
  <si>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</si>
  <si>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</si>
  <si>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</si>
  <si>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</si>
  <si>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</si>
  <si>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</si>
  <si>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</si>
  <si>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</si>
  <si>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</si>
  <si>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</si>
  <si>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</si>
  <si>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</si>
  <si>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</si>
  <si>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</si>
  <si>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</si>
  <si>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</si>
  <si>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</si>
  <si>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</si>
  <si>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</si>
  <si>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</si>
  <si>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</si>
  <si>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</si>
  <si>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</si>
  <si>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</si>
  <si>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</si>
  <si>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</si>
  <si>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</si>
  <si>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</si>
  <si>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</si>
  <si>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</si>
  <si>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</si>
  <si>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</si>
  <si>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</si>
  <si>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</si>
  <si>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</si>
  <si>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</si>
  <si>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</si>
  <si>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</si>
  <si>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</si>
  <si>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</si>
  <si>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</si>
  <si>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</si>
  <si>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</si>
  <si>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</si>
  <si>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</si>
  <si>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</si>
  <si>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</si>
  <si>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</si>
  <si>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</si>
  <si>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</si>
  <si>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</si>
  <si>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</si>
  <si>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</si>
  <si>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</si>
  <si>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</si>
  <si>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</si>
  <si>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</si>
  <si>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</si>
  <si>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</si>
  <si>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</si>
  <si>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</si>
  <si>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</si>
  <si>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</si>
  <si>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</si>
  <si>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</si>
  <si>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</si>
  <si>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</si>
  <si>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</si>
  <si>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</si>
  <si>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</si>
  <si>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</si>
  <si>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</si>
  <si>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</si>
  <si>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</si>
  <si>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</si>
  <si>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</si>
  <si>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</si>
  <si>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</si>
  <si>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</si>
  <si>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</si>
  <si>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</si>
  <si>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</si>
  <si>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</si>
  <si>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</si>
  <si>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</si>
  <si>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</si>
  <si>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</si>
  <si>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</si>
  <si>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</si>
  <si>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</si>
  <si>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</si>
  <si>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</si>
  <si>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</si>
  <si>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</si>
  <si>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</si>
  <si>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</si>
  <si>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</si>
  <si>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</si>
  <si>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</si>
  <si>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</si>
  <si>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</si>
  <si>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</si>
  <si>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</si>
  <si>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</si>
  <si>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</si>
  <si>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</si>
  <si>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</si>
  <si>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</si>
  <si>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</si>
  <si>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</si>
  <si>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</si>
  <si>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</si>
  <si>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</si>
  <si>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</si>
  <si>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</si>
  <si>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</si>
  <si>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</si>
  <si>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</si>
  <si>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</si>
  <si>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</si>
  <si>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</si>
  <si>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</si>
  <si>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</si>
  <si>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</si>
  <si>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</si>
  <si>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</si>
  <si>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</si>
  <si>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</si>
  <si>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</si>
  <si>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</si>
  <si>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</si>
  <si>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</si>
  <si>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</si>
  <si>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</si>
  <si>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</si>
  <si>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</si>
  <si>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</si>
  <si>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</si>
  <si>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</si>
  <si>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</si>
  <si>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</si>
  <si>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</si>
  <si>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</si>
  <si>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</si>
  <si>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</si>
  <si>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</si>
  <si>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</si>
  <si>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</si>
  <si>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</si>
  <si>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</si>
  <si>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</si>
  <si>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</si>
  <si>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</si>
  <si>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</si>
  <si>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</si>
  <si>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</si>
  <si>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</si>
  <si>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</si>
  <si>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</si>
  <si>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</si>
  <si>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</si>
  <si>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</si>
  <si>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</si>
  <si>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</si>
  <si>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</si>
  <si>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</si>
  <si>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</si>
  <si>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</si>
  <si>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</si>
  <si>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</si>
  <si>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</si>
  <si>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</si>
  <si>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</si>
  <si>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</si>
  <si>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</si>
  <si>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SUBCAPCITY</t>
  </si>
  <si>
    <t>INE845C01016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</si>
  <si>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</si>
  <si>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</si>
  <si>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</si>
  <si>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</si>
  <si>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</si>
  <si>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</si>
  <si>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</si>
  <si>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</si>
  <si>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</si>
  <si>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</si>
  <si>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</si>
  <si>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</si>
  <si>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</si>
  <si>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</si>
  <si>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</si>
  <si>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</si>
  <si>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</si>
  <si>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</si>
  <si>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</si>
  <si>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</si>
  <si>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</si>
  <si>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</si>
  <si>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</si>
  <si>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</si>
  <si>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>BVCL</t>
  </si>
  <si>
    <t>INE139I01011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</si>
  <si>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</si>
  <si>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</si>
  <si>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</si>
  <si>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</si>
  <si>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</si>
  <si>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</si>
  <si>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</si>
  <si>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</si>
  <si>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</si>
  <si>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</si>
  <si>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</si>
  <si>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</si>
  <si>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</si>
  <si>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</si>
  <si>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</si>
  <si>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</si>
  <si>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</si>
  <si>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</si>
  <si>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1040-1050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</si>
  <si>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</si>
  <si>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</si>
  <si>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</si>
  <si>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</si>
  <si>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</si>
  <si>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</si>
  <si>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</si>
  <si>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</si>
  <si>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</si>
  <si>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LICNETFGSC</t>
  </si>
  <si>
    <t>INF767K01MV5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</si>
  <si>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</si>
  <si>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</si>
  <si>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</si>
  <si>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</si>
  <si>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</si>
  <si>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</si>
  <si>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</si>
  <si>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</si>
  <si>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</si>
  <si>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</si>
  <si>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</si>
  <si>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</si>
  <si>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</si>
  <si>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</si>
  <si>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</si>
  <si>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</si>
  <si>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RETFMID150</t>
  </si>
  <si>
    <t>INF204KB1V68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</si>
  <si>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</si>
  <si>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</si>
  <si>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</si>
  <si>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</si>
  <si>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</si>
  <si>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</si>
  <si>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</si>
  <si>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</si>
  <si>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</si>
  <si>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</si>
  <si>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</si>
  <si>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BCP</t>
  </si>
  <si>
    <t>CHALET</t>
  </si>
  <si>
    <t>Profit of Rs.14.5/-</t>
  </si>
  <si>
    <t>INE427F01016</t>
  </si>
  <si>
    <t>KHAITANLTD</t>
  </si>
  <si>
    <t>INE731C01018</t>
  </si>
  <si>
    <t>MAN50ETF</t>
  </si>
  <si>
    <t>INF769K01EG9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</si>
  <si>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</si>
  <si>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</si>
  <si>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</si>
  <si>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</si>
  <si>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</si>
  <si>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</si>
  <si>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</si>
  <si>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</si>
  <si>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</si>
  <si>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</si>
  <si>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</si>
  <si>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</si>
  <si>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ACHINTYA SECURITIES PVT. LTD.</t>
  </si>
  <si>
    <t>EUROTEXIND</t>
  </si>
  <si>
    <t>INE022C01012</t>
  </si>
  <si>
    <t>IDFNIFTYET</t>
  </si>
  <si>
    <t>INF194KA1U07</t>
  </si>
  <si>
    <t>NETF</t>
  </si>
  <si>
    <t>INF277K015R5</t>
  </si>
  <si>
    <t>PARABDRUGS</t>
  </si>
  <si>
    <t>INE618H01016</t>
  </si>
  <si>
    <t>TCIDEVELOP</t>
  </si>
  <si>
    <t>INE662L01016</t>
  </si>
  <si>
    <t>200-201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</si>
  <si>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</si>
  <si>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</si>
  <si>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</si>
  <si>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</si>
  <si>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</si>
  <si>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</si>
  <si>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</si>
  <si>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</si>
  <si>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</si>
  <si>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</si>
  <si>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</si>
  <si>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</si>
  <si>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QNIFTY</t>
  </si>
  <si>
    <t>INF082J01028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</si>
  <si>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</si>
  <si>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</si>
  <si>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</si>
  <si>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</si>
  <si>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</si>
  <si>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</si>
  <si>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</si>
  <si>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</si>
  <si>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</si>
  <si>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</si>
  <si>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</si>
  <si>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1240-1248</t>
  </si>
  <si>
    <t>1340-1370</t>
  </si>
  <si>
    <t>NIFTY 14-Feb 10900 PE</t>
  </si>
  <si>
    <t>80-100</t>
  </si>
  <si>
    <t>Profit of Rs.12/-</t>
  </si>
  <si>
    <t>Jet Airways (India) Ltd.</t>
  </si>
  <si>
    <t>TOWER RESEARCH CAPITAL MARKETS INDIA PRIVATE LIMITED</t>
  </si>
  <si>
    <t>GUJRAFFIA</t>
  </si>
  <si>
    <t>INE610B01024</t>
  </si>
  <si>
    <t>HAVISHA</t>
  </si>
  <si>
    <t>INE293B01029</t>
  </si>
  <si>
    <t>KESARENT</t>
  </si>
  <si>
    <t>INE133B01019</t>
  </si>
  <si>
    <t>NIFTYEES</t>
  </si>
  <si>
    <t>INF754K01EK3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</si>
  <si>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</si>
  <si>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</si>
  <si>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</si>
  <si>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</si>
  <si>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</si>
  <si>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</si>
  <si>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</si>
  <si>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PREMCHANDBHAI RAMCHANDBHAI GIDVANI .</t>
  </si>
  <si>
    <t>PANAFIC</t>
  </si>
  <si>
    <t>RAMA KRISHNA INFRASOL PRIVATE LIMITED</t>
  </si>
  <si>
    <t>PRIME</t>
  </si>
  <si>
    <t>SAMIR ROHITBHAI SHAH</t>
  </si>
  <si>
    <t>CG Power &amp; Ind. Sol. Ltd.</t>
  </si>
  <si>
    <t>ADROIT FINANCIAL SERVICES PRIVATE LIMITED</t>
  </si>
  <si>
    <t>SIGMAQUANT TECHNOLOGIES PRIVATE LTD</t>
  </si>
  <si>
    <t>ABSLNN50ET</t>
  </si>
  <si>
    <t>INF209KB1B87</t>
  </si>
  <si>
    <t>BIOFILCHEM</t>
  </si>
  <si>
    <t>INE829A01014</t>
  </si>
  <si>
    <t>EQ30</t>
  </si>
  <si>
    <t>INF754K01EM9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</si>
  <si>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</si>
  <si>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</si>
  <si>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</si>
  <si>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</si>
  <si>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</si>
  <si>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</si>
  <si>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</si>
  <si>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</si>
  <si>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</si>
  <si>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10760-10770</t>
  </si>
  <si>
    <t>Nifty FEB 10900 CE</t>
  </si>
  <si>
    <t>60-62</t>
  </si>
  <si>
    <t>HINDUNILVR FEB FUT</t>
  </si>
  <si>
    <t>JANAKBHAI KANTIBHAI GOHEL .</t>
  </si>
  <si>
    <t>Dewan Housing Fin Corp</t>
  </si>
  <si>
    <t>CRMFGETF</t>
  </si>
  <si>
    <t>INF760K01BR1</t>
  </si>
  <si>
    <t>EBANK</t>
  </si>
  <si>
    <t>INF754K01EL1</t>
  </si>
  <si>
    <t>EUROMULTI</t>
  </si>
  <si>
    <t>INE063J01011</t>
  </si>
  <si>
    <t>LICNETFSEN</t>
  </si>
  <si>
    <t>INF767K01OT5</t>
  </si>
  <si>
    <t>MELSTAR</t>
  </si>
  <si>
    <t>INE817A01019</t>
  </si>
  <si>
    <t>ORIENTLTD</t>
  </si>
  <si>
    <t>INE609C01024</t>
  </si>
  <si>
    <t>REGENCERAM</t>
  </si>
  <si>
    <t>INE277C01012</t>
  </si>
  <si>
    <t>SHARIABEES</t>
  </si>
  <si>
    <t>INF732E01128</t>
  </si>
  <si>
    <t>TNTELE</t>
  </si>
  <si>
    <t>INE141D01018</t>
  </si>
  <si>
    <t>Loss of Rs 5/-</t>
  </si>
  <si>
    <t>Profit of Rs.10.5/-</t>
  </si>
  <si>
    <t>550-555</t>
  </si>
  <si>
    <t>Loss of Rs 13/-</t>
  </si>
  <si>
    <t>Loss of Rs 19.5/-</t>
  </si>
  <si>
    <t>Loss of Rs.16/-</t>
  </si>
  <si>
    <t>Profit of Rs.9.5/-</t>
  </si>
  <si>
    <t>Loss of Rs 9/-</t>
  </si>
  <si>
    <t>ALEXANDER</t>
  </si>
  <si>
    <t>OMSHANTHI COMMODITIES</t>
  </si>
  <si>
    <t>GUJHYSPIN</t>
  </si>
  <si>
    <t>MARISHA HARDIK MOTTA</t>
  </si>
  <si>
    <t>JETINFRA</t>
  </si>
  <si>
    <t>PRADEEP CHIMANBHAI MISTRY</t>
  </si>
  <si>
    <t>BADRINARAYANAN SEETHARAMAN</t>
  </si>
  <si>
    <t>RAJNISH</t>
  </si>
  <si>
    <t>DHWAJA SHARES &amp; SECURITIES PVT LTD</t>
  </si>
  <si>
    <t>SAHYOGMULT</t>
  </si>
  <si>
    <t>VIKAS GARG</t>
  </si>
  <si>
    <t>YAGNIK DILIP WAGHELA</t>
  </si>
  <si>
    <t>SANGITA AGARWAL</t>
  </si>
  <si>
    <t>SATISH KUMAR DALMIYA</t>
  </si>
  <si>
    <t>YASH MANISH MEHTA</t>
  </si>
  <si>
    <t>SONAL</t>
  </si>
  <si>
    <t>SHRI RAVINDRA MEDIA VENTURES PRIVATE LIMITED</t>
  </si>
  <si>
    <t>THOMASCOTT</t>
  </si>
  <si>
    <t>L D INVESTMENTS</t>
  </si>
  <si>
    <t>PLUTUS CAPITAL MANAGEMENT LLP</t>
  </si>
  <si>
    <t>UMIYA</t>
  </si>
  <si>
    <t>SEJALBEN PRAYASHKUMAR SATHVARA</t>
  </si>
  <si>
    <t>ANKIT SATISHKUMAR SHAH</t>
  </si>
  <si>
    <t>AAKASH</t>
  </si>
  <si>
    <t>Aakash Exploration Ser L</t>
  </si>
  <si>
    <t>BHAVESHKUMAR GIRISHBHAI BHANDARI</t>
  </si>
  <si>
    <t>JINAL BHAVESHKUMAR BHANDARI</t>
  </si>
  <si>
    <t>RIDDHESHKUMAR GIRISHBHAI BHANDARI</t>
  </si>
  <si>
    <t>JAKHARIA</t>
  </si>
  <si>
    <t>JAKHARIA FABRIC LIMITED</t>
  </si>
  <si>
    <t>OVERSKUD MULTI ASSET MANAGEMENT PRIVATE LIMITED</t>
  </si>
  <si>
    <t>A.P.T. PORTFOLIO PRIVATE LIMITED</t>
  </si>
  <si>
    <t>YASHWANTBHAI A. THAKKAR</t>
  </si>
  <si>
    <t>BSLNIFTY</t>
  </si>
  <si>
    <t>INF209K01IR4</t>
  </si>
  <si>
    <t>CREATIVEYE</t>
  </si>
  <si>
    <t>INE230B01021</t>
  </si>
  <si>
    <t>EUROCERA</t>
  </si>
  <si>
    <t>INE649H01011</t>
  </si>
  <si>
    <t>KHAITANELE</t>
  </si>
  <si>
    <t>INE761A01019</t>
  </si>
  <si>
    <t>NTL</t>
  </si>
  <si>
    <t>INE333I01036</t>
  </si>
  <si>
    <t>PBAINFRA</t>
  </si>
  <si>
    <t>INE160H01019</t>
  </si>
  <si>
    <t>RAMGOPOLY</t>
  </si>
  <si>
    <t>INE410D01017</t>
  </si>
  <si>
    <t>SABEVENTS</t>
  </si>
  <si>
    <t>INE860T01019</t>
  </si>
  <si>
    <t>SEPOWER</t>
  </si>
  <si>
    <t>INE735M01018</t>
  </si>
  <si>
    <t>SGL</t>
  </si>
  <si>
    <t>INE353H01010</t>
  </si>
  <si>
    <t>SHYAMTEL</t>
  </si>
  <si>
    <t>INE635A01023</t>
  </si>
  <si>
    <t>TANTIACONS</t>
  </si>
  <si>
    <t>INE388G01018</t>
  </si>
  <si>
    <t>UMESLTD</t>
  </si>
  <si>
    <t>INE240C01028</t>
  </si>
  <si>
    <t>WELINV</t>
  </si>
  <si>
    <t>INE389K01018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</si>
</sst>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8" sqref="B2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43514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W10" sqref="W1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43514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7" t="s">
        <v>13</v>
      </c>
      <c r="B9" s="479" t="s">
        <v>1943</v>
      </c>
      <c r="C9" s="479" t="s">
        <v>14</v>
      </c>
      <c r="D9" s="111" t="s">
        <v>15</v>
      </c>
      <c r="E9" s="23" t="s">
        <v>16</v>
      </c>
      <c r="F9" s="474" t="s">
        <v>17</v>
      </c>
      <c r="G9" s="475"/>
      <c r="H9" s="476"/>
      <c r="I9" s="474" t="s">
        <v>18</v>
      </c>
      <c r="J9" s="475"/>
      <c r="K9" s="476"/>
      <c r="L9" s="23"/>
      <c r="M9" s="24"/>
      <c r="N9" s="24"/>
      <c r="O9" s="24"/>
    </row>
    <row r="10" spans="1:15" ht="59.25" customHeight="1">
      <c r="A10" s="478"/>
      <c r="B10" s="480" t="s">
        <v>1943</v>
      </c>
      <c r="C10" s="480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2766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26867.3</v>
      </c>
      <c r="E11" s="133">
        <v>26892.683333333334</v>
      </c>
      <c r="F11" s="134">
        <v>26695.616666666669</v>
      </c>
      <c r="G11" s="134">
        <v>26523.933333333334</v>
      </c>
      <c r="H11" s="134">
        <v>26326.866666666669</v>
      </c>
      <c r="I11" s="134">
        <v>27064.366666666669</v>
      </c>
      <c r="J11" s="134">
        <v>27261.433333333334</v>
      </c>
      <c r="K11" s="134">
        <v>27433.116666666669</v>
      </c>
      <c r="L11" s="132">
        <v>27089.75</v>
      </c>
      <c r="M11" s="132">
        <v>26721</v>
      </c>
      <c r="N11" s="151">
        <v>1661620</v>
      </c>
      <c r="O11" s="344">
        <v>9.0602396986046024E-2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10746.55</v>
      </c>
      <c r="E12" s="135">
        <v>10735.816666666666</v>
      </c>
      <c r="F12" s="136">
        <v>10651.733333333332</v>
      </c>
      <c r="G12" s="136">
        <v>10556.916666666666</v>
      </c>
      <c r="H12" s="136">
        <v>10472.833333333332</v>
      </c>
      <c r="I12" s="136">
        <v>10830.633333333331</v>
      </c>
      <c r="J12" s="136">
        <v>10914.716666666667</v>
      </c>
      <c r="K12" s="136">
        <v>11009.533333333331</v>
      </c>
      <c r="L12" s="131">
        <v>10819.9</v>
      </c>
      <c r="M12" s="131">
        <v>10641</v>
      </c>
      <c r="N12" s="151">
        <v>23439675</v>
      </c>
      <c r="O12" s="344">
        <v>1.2147886183601164E-2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15878</v>
      </c>
      <c r="E13" s="135">
        <v>15836</v>
      </c>
      <c r="F13" s="136">
        <v>15722</v>
      </c>
      <c r="G13" s="136">
        <v>15566</v>
      </c>
      <c r="H13" s="136">
        <v>15452</v>
      </c>
      <c r="I13" s="136">
        <v>15992</v>
      </c>
      <c r="J13" s="136">
        <v>16106</v>
      </c>
      <c r="K13" s="136">
        <v>16262</v>
      </c>
      <c r="L13" s="131">
        <v>15950</v>
      </c>
      <c r="M13" s="131">
        <v>15680</v>
      </c>
      <c r="N13" s="151">
        <v>32100</v>
      </c>
      <c r="O13" s="344">
        <v>-7.6258992805755391E-2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1358.25</v>
      </c>
      <c r="E14" s="135">
        <v>1362.8333333333333</v>
      </c>
      <c r="F14" s="136">
        <v>1345.7166666666665</v>
      </c>
      <c r="G14" s="136">
        <v>1333.1833333333332</v>
      </c>
      <c r="H14" s="136">
        <v>1316.0666666666664</v>
      </c>
      <c r="I14" s="136">
        <v>1375.3666666666666</v>
      </c>
      <c r="J14" s="136">
        <v>1392.4833333333333</v>
      </c>
      <c r="K14" s="136">
        <v>1405.0166666666667</v>
      </c>
      <c r="L14" s="131">
        <v>1379.95</v>
      </c>
      <c r="M14" s="131">
        <v>1350.3</v>
      </c>
      <c r="N14" s="151">
        <v>2338800</v>
      </c>
      <c r="O14" s="344">
        <v>3.1398835773505031E-2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121</v>
      </c>
      <c r="E15" s="135">
        <v>120.21666666666665</v>
      </c>
      <c r="F15" s="136">
        <v>118.33333333333331</v>
      </c>
      <c r="G15" s="136">
        <v>115.66666666666666</v>
      </c>
      <c r="H15" s="136">
        <v>113.78333333333332</v>
      </c>
      <c r="I15" s="136">
        <v>122.88333333333331</v>
      </c>
      <c r="J15" s="136">
        <v>124.76666666666667</v>
      </c>
      <c r="K15" s="136">
        <v>127.43333333333331</v>
      </c>
      <c r="L15" s="131">
        <v>122.1</v>
      </c>
      <c r="M15" s="131">
        <v>117.55</v>
      </c>
      <c r="N15" s="151">
        <v>41524000</v>
      </c>
      <c r="O15" s="344">
        <v>-8.662175168431184E-4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351.1</v>
      </c>
      <c r="E16" s="135">
        <v>350.9666666666667</v>
      </c>
      <c r="F16" s="136">
        <v>348.23333333333341</v>
      </c>
      <c r="G16" s="136">
        <v>345.36666666666673</v>
      </c>
      <c r="H16" s="136">
        <v>342.63333333333344</v>
      </c>
      <c r="I16" s="136">
        <v>353.83333333333337</v>
      </c>
      <c r="J16" s="136">
        <v>356.56666666666672</v>
      </c>
      <c r="K16" s="136">
        <v>359.43333333333334</v>
      </c>
      <c r="L16" s="131">
        <v>353.7</v>
      </c>
      <c r="M16" s="131">
        <v>348.1</v>
      </c>
      <c r="N16" s="151">
        <v>22055000</v>
      </c>
      <c r="O16" s="344">
        <v>-4.9250996874663215E-2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39.549999999999997</v>
      </c>
      <c r="E17" s="135">
        <v>38.81666666666667</v>
      </c>
      <c r="F17" s="136">
        <v>37.183333333333337</v>
      </c>
      <c r="G17" s="136">
        <v>34.81666666666667</v>
      </c>
      <c r="H17" s="136">
        <v>33.183333333333337</v>
      </c>
      <c r="I17" s="136">
        <v>41.183333333333337</v>
      </c>
      <c r="J17" s="136">
        <v>42.816666666666677</v>
      </c>
      <c r="K17" s="136">
        <v>45.183333333333337</v>
      </c>
      <c r="L17" s="131">
        <v>40.450000000000003</v>
      </c>
      <c r="M17" s="131">
        <v>36.450000000000003</v>
      </c>
      <c r="N17" s="151">
        <v>162840000</v>
      </c>
      <c r="O17" s="344">
        <v>1.445302766010466E-2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954.8</v>
      </c>
      <c r="E18" s="135">
        <v>964.61666666666667</v>
      </c>
      <c r="F18" s="136">
        <v>941.23333333333335</v>
      </c>
      <c r="G18" s="136">
        <v>927.66666666666663</v>
      </c>
      <c r="H18" s="136">
        <v>904.2833333333333</v>
      </c>
      <c r="I18" s="136">
        <v>978.18333333333339</v>
      </c>
      <c r="J18" s="136">
        <v>1001.5666666666668</v>
      </c>
      <c r="K18" s="136">
        <v>1015.1333333333334</v>
      </c>
      <c r="L18" s="131">
        <v>988</v>
      </c>
      <c r="M18" s="131">
        <v>951.05</v>
      </c>
      <c r="N18" s="151">
        <v>1078000</v>
      </c>
      <c r="O18" s="344">
        <v>6.3640848544647258E-2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37.4</v>
      </c>
      <c r="E19" s="135">
        <v>37.85</v>
      </c>
      <c r="F19" s="136">
        <v>36.300000000000004</v>
      </c>
      <c r="G19" s="136">
        <v>35.200000000000003</v>
      </c>
      <c r="H19" s="136">
        <v>33.650000000000006</v>
      </c>
      <c r="I19" s="136">
        <v>38.950000000000003</v>
      </c>
      <c r="J19" s="136">
        <v>40.5</v>
      </c>
      <c r="K19" s="136">
        <v>41.6</v>
      </c>
      <c r="L19" s="131">
        <v>39.4</v>
      </c>
      <c r="M19" s="131">
        <v>36.75</v>
      </c>
      <c r="N19" s="151">
        <v>28717000</v>
      </c>
      <c r="O19" s="344">
        <v>2.3158869847151459E-2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739.5</v>
      </c>
      <c r="E20" s="135">
        <v>738.7833333333333</v>
      </c>
      <c r="F20" s="136">
        <v>734.76666666666665</v>
      </c>
      <c r="G20" s="136">
        <v>730.0333333333333</v>
      </c>
      <c r="H20" s="136">
        <v>726.01666666666665</v>
      </c>
      <c r="I20" s="136">
        <v>743.51666666666665</v>
      </c>
      <c r="J20" s="136">
        <v>747.5333333333333</v>
      </c>
      <c r="K20" s="136">
        <v>752.26666666666665</v>
      </c>
      <c r="L20" s="131">
        <v>742.8</v>
      </c>
      <c r="M20" s="131">
        <v>734.05</v>
      </c>
      <c r="N20" s="151">
        <v>1086400</v>
      </c>
      <c r="O20" s="344">
        <v>5.7941376959781868E-2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204.55</v>
      </c>
      <c r="E21" s="135">
        <v>203.91666666666666</v>
      </c>
      <c r="F21" s="136">
        <v>201.63333333333333</v>
      </c>
      <c r="G21" s="136">
        <v>198.71666666666667</v>
      </c>
      <c r="H21" s="136">
        <v>196.43333333333334</v>
      </c>
      <c r="I21" s="136">
        <v>206.83333333333331</v>
      </c>
      <c r="J21" s="136">
        <v>209.11666666666667</v>
      </c>
      <c r="K21" s="136">
        <v>212.0333333333333</v>
      </c>
      <c r="L21" s="131">
        <v>206.2</v>
      </c>
      <c r="M21" s="131">
        <v>201</v>
      </c>
      <c r="N21" s="151">
        <v>11800000</v>
      </c>
      <c r="O21" s="344">
        <v>4.2402826855123678E-2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1146.95</v>
      </c>
      <c r="E22" s="135">
        <v>1145.9833333333333</v>
      </c>
      <c r="F22" s="136">
        <v>1135.5166666666667</v>
      </c>
      <c r="G22" s="136">
        <v>1124.0833333333333</v>
      </c>
      <c r="H22" s="136">
        <v>1113.6166666666666</v>
      </c>
      <c r="I22" s="136">
        <v>1157.4166666666667</v>
      </c>
      <c r="J22" s="136">
        <v>1167.8833333333334</v>
      </c>
      <c r="K22" s="136">
        <v>1179.3166666666668</v>
      </c>
      <c r="L22" s="131">
        <v>1156.45</v>
      </c>
      <c r="M22" s="131">
        <v>1134.55</v>
      </c>
      <c r="N22" s="151">
        <v>1109500</v>
      </c>
      <c r="O22" s="344">
        <v>-3.5922766052986078E-3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201.15</v>
      </c>
      <c r="E23" s="135">
        <v>200.73333333333335</v>
      </c>
      <c r="F23" s="136">
        <v>197.41666666666669</v>
      </c>
      <c r="G23" s="136">
        <v>193.68333333333334</v>
      </c>
      <c r="H23" s="136">
        <v>190.36666666666667</v>
      </c>
      <c r="I23" s="136">
        <v>204.4666666666667</v>
      </c>
      <c r="J23" s="136">
        <v>207.78333333333336</v>
      </c>
      <c r="K23" s="136">
        <v>211.51666666666671</v>
      </c>
      <c r="L23" s="131">
        <v>204.05</v>
      </c>
      <c r="M23" s="131">
        <v>197</v>
      </c>
      <c r="N23" s="151">
        <v>9513000</v>
      </c>
      <c r="O23" s="344">
        <v>-4.7175480769230768E-2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77.900000000000006</v>
      </c>
      <c r="E24" s="135">
        <v>78.800000000000011</v>
      </c>
      <c r="F24" s="136">
        <v>76.15000000000002</v>
      </c>
      <c r="G24" s="136">
        <v>74.400000000000006</v>
      </c>
      <c r="H24" s="136">
        <v>71.750000000000014</v>
      </c>
      <c r="I24" s="136">
        <v>80.550000000000026</v>
      </c>
      <c r="J24" s="136">
        <v>83.2</v>
      </c>
      <c r="K24" s="136">
        <v>84.950000000000031</v>
      </c>
      <c r="L24" s="131">
        <v>81.45</v>
      </c>
      <c r="M24" s="131">
        <v>77.05</v>
      </c>
      <c r="N24" s="151">
        <v>6652000</v>
      </c>
      <c r="O24" s="344">
        <v>2.9402661714639431E-2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80.3</v>
      </c>
      <c r="E25" s="135">
        <v>80.266666666666666</v>
      </c>
      <c r="F25" s="136">
        <v>77.833333333333329</v>
      </c>
      <c r="G25" s="136">
        <v>75.36666666666666</v>
      </c>
      <c r="H25" s="136">
        <v>72.933333333333323</v>
      </c>
      <c r="I25" s="136">
        <v>82.733333333333334</v>
      </c>
      <c r="J25" s="136">
        <v>85.166666666666671</v>
      </c>
      <c r="K25" s="136">
        <v>87.63333333333334</v>
      </c>
      <c r="L25" s="131">
        <v>82.7</v>
      </c>
      <c r="M25" s="131">
        <v>77.8</v>
      </c>
      <c r="N25" s="151">
        <v>79684000</v>
      </c>
      <c r="O25" s="344">
        <v>3.5768261964735518E-3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1401.5</v>
      </c>
      <c r="E26" s="135">
        <v>1395.9333333333334</v>
      </c>
      <c r="F26" s="136">
        <v>1384.3166666666668</v>
      </c>
      <c r="G26" s="136">
        <v>1367.1333333333334</v>
      </c>
      <c r="H26" s="136">
        <v>1355.5166666666669</v>
      </c>
      <c r="I26" s="136">
        <v>1413.1166666666668</v>
      </c>
      <c r="J26" s="136">
        <v>1424.7333333333336</v>
      </c>
      <c r="K26" s="136">
        <v>1441.9166666666667</v>
      </c>
      <c r="L26" s="131">
        <v>1407.55</v>
      </c>
      <c r="M26" s="131">
        <v>1378.75</v>
      </c>
      <c r="N26" s="151">
        <v>6294000</v>
      </c>
      <c r="O26" s="344">
        <v>2.7122295114070303E-2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725.95</v>
      </c>
      <c r="E27" s="135">
        <v>731.55000000000007</v>
      </c>
      <c r="F27" s="136">
        <v>714.40000000000009</v>
      </c>
      <c r="G27" s="136">
        <v>702.85</v>
      </c>
      <c r="H27" s="136">
        <v>685.7</v>
      </c>
      <c r="I27" s="136">
        <v>743.10000000000014</v>
      </c>
      <c r="J27" s="136">
        <v>760.25</v>
      </c>
      <c r="K27" s="136">
        <v>771.80000000000018</v>
      </c>
      <c r="L27" s="131">
        <v>748.7</v>
      </c>
      <c r="M27" s="131">
        <v>720</v>
      </c>
      <c r="N27" s="151">
        <v>19076000</v>
      </c>
      <c r="O27" s="344">
        <v>3.2027699632114263E-2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687.85</v>
      </c>
      <c r="E28" s="135">
        <v>691.2833333333333</v>
      </c>
      <c r="F28" s="136">
        <v>680.16666666666663</v>
      </c>
      <c r="G28" s="136">
        <v>672.48333333333335</v>
      </c>
      <c r="H28" s="136">
        <v>661.36666666666667</v>
      </c>
      <c r="I28" s="136">
        <v>698.96666666666658</v>
      </c>
      <c r="J28" s="136">
        <v>710.08333333333337</v>
      </c>
      <c r="K28" s="136">
        <v>717.76666666666654</v>
      </c>
      <c r="L28" s="131">
        <v>702.4</v>
      </c>
      <c r="M28" s="131">
        <v>683.6</v>
      </c>
      <c r="N28" s="151">
        <v>40513200</v>
      </c>
      <c r="O28" s="344">
        <v>-1.8004653868528214E-2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2822.9</v>
      </c>
      <c r="E29" s="135">
        <v>2825.9666666666667</v>
      </c>
      <c r="F29" s="136">
        <v>2800.9333333333334</v>
      </c>
      <c r="G29" s="136">
        <v>2778.9666666666667</v>
      </c>
      <c r="H29" s="136">
        <v>2753.9333333333334</v>
      </c>
      <c r="I29" s="136">
        <v>2847.9333333333334</v>
      </c>
      <c r="J29" s="136">
        <v>2872.9666666666672</v>
      </c>
      <c r="K29" s="136">
        <v>2894.9333333333334</v>
      </c>
      <c r="L29" s="131">
        <v>2851</v>
      </c>
      <c r="M29" s="131">
        <v>2804</v>
      </c>
      <c r="N29" s="151">
        <v>2107250</v>
      </c>
      <c r="O29" s="344">
        <v>-4.6055739253660841E-3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6045.65</v>
      </c>
      <c r="E30" s="135">
        <v>5999.8833333333341</v>
      </c>
      <c r="F30" s="136">
        <v>5914.7666666666682</v>
      </c>
      <c r="G30" s="136">
        <v>5783.8833333333341</v>
      </c>
      <c r="H30" s="136">
        <v>5698.7666666666682</v>
      </c>
      <c r="I30" s="136">
        <v>6130.7666666666682</v>
      </c>
      <c r="J30" s="136">
        <v>6215.883333333335</v>
      </c>
      <c r="K30" s="136">
        <v>6346.7666666666682</v>
      </c>
      <c r="L30" s="131">
        <v>6085</v>
      </c>
      <c r="M30" s="131">
        <v>5869</v>
      </c>
      <c r="N30" s="151">
        <v>752000</v>
      </c>
      <c r="O30" s="344">
        <v>-2.3852020120071395E-2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2564.85</v>
      </c>
      <c r="E31" s="135">
        <v>2564.1166666666668</v>
      </c>
      <c r="F31" s="136">
        <v>2512.7333333333336</v>
      </c>
      <c r="G31" s="136">
        <v>2460.6166666666668</v>
      </c>
      <c r="H31" s="136">
        <v>2409.2333333333336</v>
      </c>
      <c r="I31" s="136">
        <v>2616.2333333333336</v>
      </c>
      <c r="J31" s="136">
        <v>2667.6166666666668</v>
      </c>
      <c r="K31" s="136">
        <v>2719.7333333333336</v>
      </c>
      <c r="L31" s="131">
        <v>2615.5</v>
      </c>
      <c r="M31" s="131">
        <v>2512</v>
      </c>
      <c r="N31" s="151">
        <v>6221500</v>
      </c>
      <c r="O31" s="344">
        <v>-2.663589783705558E-2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823.55</v>
      </c>
      <c r="E32" s="135">
        <v>823.9</v>
      </c>
      <c r="F32" s="136">
        <v>814.65</v>
      </c>
      <c r="G32" s="136">
        <v>805.75</v>
      </c>
      <c r="H32" s="136">
        <v>796.5</v>
      </c>
      <c r="I32" s="136">
        <v>832.8</v>
      </c>
      <c r="J32" s="136">
        <v>842.05</v>
      </c>
      <c r="K32" s="136">
        <v>850.94999999999993</v>
      </c>
      <c r="L32" s="131">
        <v>833.15</v>
      </c>
      <c r="M32" s="131">
        <v>815</v>
      </c>
      <c r="N32" s="151">
        <v>2304000</v>
      </c>
      <c r="O32" s="344">
        <v>-1.6393442622950821E-2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101.3</v>
      </c>
      <c r="E33" s="135">
        <v>102.34999999999998</v>
      </c>
      <c r="F33" s="136">
        <v>99.799999999999955</v>
      </c>
      <c r="G33" s="136">
        <v>98.299999999999969</v>
      </c>
      <c r="H33" s="136">
        <v>95.749999999999943</v>
      </c>
      <c r="I33" s="136">
        <v>103.84999999999997</v>
      </c>
      <c r="J33" s="136">
        <v>106.4</v>
      </c>
      <c r="K33" s="136">
        <v>107.89999999999998</v>
      </c>
      <c r="L33" s="131">
        <v>104.9</v>
      </c>
      <c r="M33" s="131">
        <v>100.85</v>
      </c>
      <c r="N33" s="151">
        <v>64156000</v>
      </c>
      <c r="O33" s="344">
        <v>2.1267112384590895E-2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80.45</v>
      </c>
      <c r="E34" s="135">
        <v>81</v>
      </c>
      <c r="F34" s="136">
        <v>78.95</v>
      </c>
      <c r="G34" s="136">
        <v>77.45</v>
      </c>
      <c r="H34" s="136">
        <v>75.400000000000006</v>
      </c>
      <c r="I34" s="136">
        <v>82.5</v>
      </c>
      <c r="J34" s="136">
        <v>84.550000000000011</v>
      </c>
      <c r="K34" s="136">
        <v>86.05</v>
      </c>
      <c r="L34" s="131">
        <v>83.05</v>
      </c>
      <c r="M34" s="131">
        <v>79.5</v>
      </c>
      <c r="N34" s="151">
        <v>24156000</v>
      </c>
      <c r="O34" s="344">
        <v>2.6778882938026015E-2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1257.1500000000001</v>
      </c>
      <c r="E35" s="135">
        <v>1255.2</v>
      </c>
      <c r="F35" s="136">
        <v>1242.5500000000002</v>
      </c>
      <c r="G35" s="136">
        <v>1227.95</v>
      </c>
      <c r="H35" s="136">
        <v>1215.3000000000002</v>
      </c>
      <c r="I35" s="136">
        <v>1269.8000000000002</v>
      </c>
      <c r="J35" s="136">
        <v>1282.4500000000003</v>
      </c>
      <c r="K35" s="136">
        <v>1297.0500000000002</v>
      </c>
      <c r="L35" s="131">
        <v>1267.8499999999999</v>
      </c>
      <c r="M35" s="131">
        <v>1240.5999999999999</v>
      </c>
      <c r="N35" s="151">
        <v>3023900</v>
      </c>
      <c r="O35" s="344">
        <v>-6.4806939955774787E-2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75.5</v>
      </c>
      <c r="E36" s="135">
        <v>75.38333333333334</v>
      </c>
      <c r="F36" s="136">
        <v>74.116666666666674</v>
      </c>
      <c r="G36" s="136">
        <v>72.733333333333334</v>
      </c>
      <c r="H36" s="136">
        <v>71.466666666666669</v>
      </c>
      <c r="I36" s="136">
        <v>76.76666666666668</v>
      </c>
      <c r="J36" s="136">
        <v>78.03333333333336</v>
      </c>
      <c r="K36" s="136">
        <v>79.416666666666686</v>
      </c>
      <c r="L36" s="131">
        <v>76.650000000000006</v>
      </c>
      <c r="M36" s="131">
        <v>74</v>
      </c>
      <c r="N36" s="151">
        <v>37548000</v>
      </c>
      <c r="O36" s="344">
        <v>-1.7273869346733667E-2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772.25</v>
      </c>
      <c r="E37" s="135">
        <v>776.13333333333333</v>
      </c>
      <c r="F37" s="136">
        <v>764.26666666666665</v>
      </c>
      <c r="G37" s="136">
        <v>756.2833333333333</v>
      </c>
      <c r="H37" s="136">
        <v>744.41666666666663</v>
      </c>
      <c r="I37" s="136">
        <v>784.11666666666667</v>
      </c>
      <c r="J37" s="136">
        <v>795.98333333333323</v>
      </c>
      <c r="K37" s="136">
        <v>803.9666666666667</v>
      </c>
      <c r="L37" s="131">
        <v>788</v>
      </c>
      <c r="M37" s="131">
        <v>768.15</v>
      </c>
      <c r="N37" s="151">
        <v>1290800</v>
      </c>
      <c r="O37" s="344">
        <v>-6.585612968591692E-2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293.10000000000002</v>
      </c>
      <c r="E38" s="135">
        <v>292.35000000000002</v>
      </c>
      <c r="F38" s="136">
        <v>287.35000000000002</v>
      </c>
      <c r="G38" s="136">
        <v>281.60000000000002</v>
      </c>
      <c r="H38" s="136">
        <v>276.60000000000002</v>
      </c>
      <c r="I38" s="136">
        <v>298.10000000000002</v>
      </c>
      <c r="J38" s="136">
        <v>303.10000000000002</v>
      </c>
      <c r="K38" s="136">
        <v>308.85000000000002</v>
      </c>
      <c r="L38" s="131">
        <v>297.35000000000002</v>
      </c>
      <c r="M38" s="131">
        <v>286.60000000000002</v>
      </c>
      <c r="N38" s="151">
        <v>5537400</v>
      </c>
      <c r="O38" s="344">
        <v>4.0082644628099171E-2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947.25</v>
      </c>
      <c r="E39" s="135">
        <v>946.75</v>
      </c>
      <c r="F39" s="136">
        <v>939.45</v>
      </c>
      <c r="G39" s="136">
        <v>931.65000000000009</v>
      </c>
      <c r="H39" s="136">
        <v>924.35000000000014</v>
      </c>
      <c r="I39" s="136">
        <v>954.55</v>
      </c>
      <c r="J39" s="136">
        <v>961.84999999999991</v>
      </c>
      <c r="K39" s="136">
        <v>969.64999999999986</v>
      </c>
      <c r="L39" s="131">
        <v>954.05</v>
      </c>
      <c r="M39" s="131">
        <v>938.95</v>
      </c>
      <c r="N39" s="151">
        <v>5290500</v>
      </c>
      <c r="O39" s="344">
        <v>2.1784428869103998E-3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469.7</v>
      </c>
      <c r="E40" s="135">
        <v>469.75</v>
      </c>
      <c r="F40" s="136">
        <v>459.5</v>
      </c>
      <c r="G40" s="136">
        <v>449.3</v>
      </c>
      <c r="H40" s="136">
        <v>439.05</v>
      </c>
      <c r="I40" s="136">
        <v>479.95</v>
      </c>
      <c r="J40" s="136">
        <v>490.2</v>
      </c>
      <c r="K40" s="136">
        <v>500.4</v>
      </c>
      <c r="L40" s="131">
        <v>480</v>
      </c>
      <c r="M40" s="131">
        <v>459.55</v>
      </c>
      <c r="N40" s="151">
        <v>12030000</v>
      </c>
      <c r="O40" s="344">
        <v>-4.2227954523741285E-2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305.75</v>
      </c>
      <c r="E41" s="135">
        <v>303.84999999999997</v>
      </c>
      <c r="F41" s="136">
        <v>300.44999999999993</v>
      </c>
      <c r="G41" s="136">
        <v>295.14999999999998</v>
      </c>
      <c r="H41" s="136">
        <v>291.74999999999994</v>
      </c>
      <c r="I41" s="136">
        <v>309.14999999999992</v>
      </c>
      <c r="J41" s="136">
        <v>312.5499999999999</v>
      </c>
      <c r="K41" s="136">
        <v>317.84999999999991</v>
      </c>
      <c r="L41" s="131">
        <v>307.25</v>
      </c>
      <c r="M41" s="131">
        <v>298.55</v>
      </c>
      <c r="N41" s="151">
        <v>35598000</v>
      </c>
      <c r="O41" s="344">
        <v>-7.158196134574087E-4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61.15</v>
      </c>
      <c r="E42" s="135">
        <v>61.4</v>
      </c>
      <c r="F42" s="136">
        <v>60.449999999999996</v>
      </c>
      <c r="G42" s="136">
        <v>59.75</v>
      </c>
      <c r="H42" s="136">
        <v>58.8</v>
      </c>
      <c r="I42" s="136">
        <v>62.099999999999994</v>
      </c>
      <c r="J42" s="136">
        <v>63.05</v>
      </c>
      <c r="K42" s="136">
        <v>63.749999999999993</v>
      </c>
      <c r="L42" s="131">
        <v>62.35</v>
      </c>
      <c r="M42" s="131">
        <v>60.7</v>
      </c>
      <c r="N42" s="151">
        <v>34545000</v>
      </c>
      <c r="O42" s="344">
        <v>7.2162694073912093E-3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618.45000000000005</v>
      </c>
      <c r="E43" s="135">
        <v>625.0333333333333</v>
      </c>
      <c r="F43" s="136">
        <v>606.26666666666665</v>
      </c>
      <c r="G43" s="136">
        <v>594.08333333333337</v>
      </c>
      <c r="H43" s="136">
        <v>575.31666666666672</v>
      </c>
      <c r="I43" s="136">
        <v>637.21666666666658</v>
      </c>
      <c r="J43" s="136">
        <v>655.98333333333323</v>
      </c>
      <c r="K43" s="136">
        <v>668.16666666666652</v>
      </c>
      <c r="L43" s="131">
        <v>643.79999999999995</v>
      </c>
      <c r="M43" s="131">
        <v>612.85</v>
      </c>
      <c r="N43" s="151">
        <v>5930100</v>
      </c>
      <c r="O43" s="344">
        <v>5.9324758842443731E-2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18183.3</v>
      </c>
      <c r="E44" s="135">
        <v>18088.999999999996</v>
      </c>
      <c r="F44" s="136">
        <v>17944.399999999994</v>
      </c>
      <c r="G44" s="136">
        <v>17705.499999999996</v>
      </c>
      <c r="H44" s="136">
        <v>17560.899999999994</v>
      </c>
      <c r="I44" s="136">
        <v>18327.899999999994</v>
      </c>
      <c r="J44" s="136">
        <v>18472.499999999993</v>
      </c>
      <c r="K44" s="136">
        <v>18711.399999999994</v>
      </c>
      <c r="L44" s="131">
        <v>18233.599999999999</v>
      </c>
      <c r="M44" s="131">
        <v>17850.099999999999</v>
      </c>
      <c r="N44" s="151">
        <v>137310</v>
      </c>
      <c r="O44" s="344">
        <v>-1.6122098022355976E-2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316.75</v>
      </c>
      <c r="E45" s="135">
        <v>313.73333333333329</v>
      </c>
      <c r="F45" s="136">
        <v>309.66666666666657</v>
      </c>
      <c r="G45" s="136">
        <v>302.58333333333326</v>
      </c>
      <c r="H45" s="136">
        <v>298.51666666666654</v>
      </c>
      <c r="I45" s="136">
        <v>320.81666666666661</v>
      </c>
      <c r="J45" s="136">
        <v>324.88333333333333</v>
      </c>
      <c r="K45" s="136">
        <v>331.96666666666664</v>
      </c>
      <c r="L45" s="131">
        <v>317.8</v>
      </c>
      <c r="M45" s="131">
        <v>306.64999999999998</v>
      </c>
      <c r="N45" s="151">
        <v>9313200</v>
      </c>
      <c r="O45" s="344">
        <v>-4.4858777921358686E-2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2871.2</v>
      </c>
      <c r="E46" s="135">
        <v>2895.2166666666667</v>
      </c>
      <c r="F46" s="136">
        <v>2835.9833333333336</v>
      </c>
      <c r="G46" s="136">
        <v>2800.7666666666669</v>
      </c>
      <c r="H46" s="136">
        <v>2741.5333333333338</v>
      </c>
      <c r="I46" s="136">
        <v>2930.4333333333334</v>
      </c>
      <c r="J46" s="136">
        <v>2989.6666666666661</v>
      </c>
      <c r="K46" s="136">
        <v>3024.8833333333332</v>
      </c>
      <c r="L46" s="131">
        <v>2954.45</v>
      </c>
      <c r="M46" s="131">
        <v>2860</v>
      </c>
      <c r="N46" s="151">
        <v>3492000</v>
      </c>
      <c r="O46" s="344">
        <v>4.8920863309352518E-3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315.5</v>
      </c>
      <c r="E47" s="135">
        <v>314.46666666666664</v>
      </c>
      <c r="F47" s="136">
        <v>308.0333333333333</v>
      </c>
      <c r="G47" s="136">
        <v>300.56666666666666</v>
      </c>
      <c r="H47" s="136">
        <v>294.13333333333333</v>
      </c>
      <c r="I47" s="136">
        <v>321.93333333333328</v>
      </c>
      <c r="J47" s="136">
        <v>328.36666666666656</v>
      </c>
      <c r="K47" s="136">
        <v>335.83333333333326</v>
      </c>
      <c r="L47" s="131">
        <v>320.89999999999998</v>
      </c>
      <c r="M47" s="131">
        <v>307</v>
      </c>
      <c r="N47" s="151">
        <v>9638400</v>
      </c>
      <c r="O47" s="344">
        <v>0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215.8</v>
      </c>
      <c r="E48" s="135">
        <v>218.15</v>
      </c>
      <c r="F48" s="136">
        <v>211.3</v>
      </c>
      <c r="G48" s="136">
        <v>206.8</v>
      </c>
      <c r="H48" s="136">
        <v>199.95000000000002</v>
      </c>
      <c r="I48" s="136">
        <v>222.65</v>
      </c>
      <c r="J48" s="136">
        <v>229.49999999999997</v>
      </c>
      <c r="K48" s="136">
        <v>234</v>
      </c>
      <c r="L48" s="131">
        <v>225</v>
      </c>
      <c r="M48" s="131">
        <v>213.65</v>
      </c>
      <c r="N48" s="151">
        <v>13844000</v>
      </c>
      <c r="O48" s="344">
        <v>1.614797416324134E-2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249.8</v>
      </c>
      <c r="E49" s="135">
        <v>254.19999999999996</v>
      </c>
      <c r="F49" s="136">
        <v>240.89999999999992</v>
      </c>
      <c r="G49" s="136">
        <v>231.99999999999997</v>
      </c>
      <c r="H49" s="136">
        <v>218.69999999999993</v>
      </c>
      <c r="I49" s="136">
        <v>263.09999999999991</v>
      </c>
      <c r="J49" s="136">
        <v>276.39999999999992</v>
      </c>
      <c r="K49" s="136">
        <v>285.2999999999999</v>
      </c>
      <c r="L49" s="131">
        <v>267.5</v>
      </c>
      <c r="M49" s="131">
        <v>245.3</v>
      </c>
      <c r="N49" s="151">
        <v>4203000</v>
      </c>
      <c r="O49" s="344">
        <v>-4.1067761806981518E-2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147.85</v>
      </c>
      <c r="E50" s="135">
        <v>148.36666666666667</v>
      </c>
      <c r="F50" s="136">
        <v>146.63333333333335</v>
      </c>
      <c r="G50" s="136">
        <v>145.41666666666669</v>
      </c>
      <c r="H50" s="136">
        <v>143.68333333333337</v>
      </c>
      <c r="I50" s="136">
        <v>149.58333333333334</v>
      </c>
      <c r="J50" s="136">
        <v>151.31666666666669</v>
      </c>
      <c r="K50" s="136">
        <v>152.53333333333333</v>
      </c>
      <c r="L50" s="131">
        <v>150.1</v>
      </c>
      <c r="M50" s="131">
        <v>147.15</v>
      </c>
      <c r="N50" s="151">
        <v>6596000</v>
      </c>
      <c r="O50" s="344">
        <v>1.0319917440660474E-3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1065.25</v>
      </c>
      <c r="E51" s="135">
        <v>1063.7666666666667</v>
      </c>
      <c r="F51" s="136">
        <v>1040.5333333333333</v>
      </c>
      <c r="G51" s="136">
        <v>1015.8166666666666</v>
      </c>
      <c r="H51" s="136">
        <v>992.58333333333326</v>
      </c>
      <c r="I51" s="136">
        <v>1088.4833333333333</v>
      </c>
      <c r="J51" s="136">
        <v>1111.7166666666665</v>
      </c>
      <c r="K51" s="136">
        <v>1136.4333333333334</v>
      </c>
      <c r="L51" s="131">
        <v>1087</v>
      </c>
      <c r="M51" s="131">
        <v>1039.05</v>
      </c>
      <c r="N51" s="151">
        <v>1335200</v>
      </c>
      <c r="O51" s="344">
        <v>2.1014710297208045E-3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715.6</v>
      </c>
      <c r="E52" s="135">
        <v>721.38333333333333</v>
      </c>
      <c r="F52" s="136">
        <v>703.36666666666667</v>
      </c>
      <c r="G52" s="136">
        <v>691.13333333333333</v>
      </c>
      <c r="H52" s="136">
        <v>673.11666666666667</v>
      </c>
      <c r="I52" s="136">
        <v>733.61666666666667</v>
      </c>
      <c r="J52" s="136">
        <v>751.63333333333333</v>
      </c>
      <c r="K52" s="136">
        <v>763.86666666666667</v>
      </c>
      <c r="L52" s="131">
        <v>739.4</v>
      </c>
      <c r="M52" s="131">
        <v>709.15</v>
      </c>
      <c r="N52" s="151">
        <v>5244600</v>
      </c>
      <c r="O52" s="344">
        <v>1.686831084225221E-2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680.2</v>
      </c>
      <c r="E53" s="135">
        <v>676</v>
      </c>
      <c r="F53" s="136">
        <v>669.2</v>
      </c>
      <c r="G53" s="136">
        <v>658.2</v>
      </c>
      <c r="H53" s="136">
        <v>651.40000000000009</v>
      </c>
      <c r="I53" s="136">
        <v>687</v>
      </c>
      <c r="J53" s="136">
        <v>693.8</v>
      </c>
      <c r="K53" s="136">
        <v>704.8</v>
      </c>
      <c r="L53" s="131">
        <v>682.8</v>
      </c>
      <c r="M53" s="131">
        <v>665</v>
      </c>
      <c r="N53" s="151">
        <v>1230350</v>
      </c>
      <c r="O53" s="344">
        <v>-2.0577933450087564E-2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29.5</v>
      </c>
      <c r="E54" s="135">
        <v>28.866666666666664</v>
      </c>
      <c r="F54" s="136">
        <v>27.433333333333326</v>
      </c>
      <c r="G54" s="136">
        <v>25.366666666666664</v>
      </c>
      <c r="H54" s="136">
        <v>23.933333333333326</v>
      </c>
      <c r="I54" s="136">
        <v>30.933333333333326</v>
      </c>
      <c r="J54" s="136">
        <v>32.36666666666666</v>
      </c>
      <c r="K54" s="136">
        <v>34.433333333333323</v>
      </c>
      <c r="L54" s="131">
        <v>30.3</v>
      </c>
      <c r="M54" s="131">
        <v>26.8</v>
      </c>
      <c r="N54" s="151">
        <v>45456000</v>
      </c>
      <c r="O54" s="344">
        <v>-9.2042186001917548E-2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205.75</v>
      </c>
      <c r="E55" s="135">
        <v>209.33333333333334</v>
      </c>
      <c r="F55" s="136">
        <v>199.76666666666668</v>
      </c>
      <c r="G55" s="136">
        <v>193.78333333333333</v>
      </c>
      <c r="H55" s="136">
        <v>184.21666666666667</v>
      </c>
      <c r="I55" s="136">
        <v>215.31666666666669</v>
      </c>
      <c r="J55" s="136">
        <v>224.88333333333335</v>
      </c>
      <c r="K55" s="136">
        <v>230.8666666666667</v>
      </c>
      <c r="L55" s="131">
        <v>218.9</v>
      </c>
      <c r="M55" s="131">
        <v>203.35</v>
      </c>
      <c r="N55" s="151">
        <v>1767600</v>
      </c>
      <c r="O55" s="344">
        <v>0.14186046511627906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1193.3499999999999</v>
      </c>
      <c r="E56" s="135">
        <v>1191.1333333333332</v>
      </c>
      <c r="F56" s="136">
        <v>1173.1666666666665</v>
      </c>
      <c r="G56" s="136">
        <v>1152.9833333333333</v>
      </c>
      <c r="H56" s="136">
        <v>1135.0166666666667</v>
      </c>
      <c r="I56" s="136">
        <v>1211.3166666666664</v>
      </c>
      <c r="J56" s="136">
        <v>1229.2833333333331</v>
      </c>
      <c r="K56" s="136">
        <v>1249.4666666666662</v>
      </c>
      <c r="L56" s="131">
        <v>1209.0999999999999</v>
      </c>
      <c r="M56" s="131">
        <v>1170.95</v>
      </c>
      <c r="N56" s="151">
        <v>786000</v>
      </c>
      <c r="O56" s="344">
        <v>7.6923076923076927E-3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542.5</v>
      </c>
      <c r="E57" s="135">
        <v>541.15</v>
      </c>
      <c r="F57" s="136">
        <v>530.34999999999991</v>
      </c>
      <c r="G57" s="136">
        <v>518.19999999999993</v>
      </c>
      <c r="H57" s="136">
        <v>507.39999999999986</v>
      </c>
      <c r="I57" s="136">
        <v>553.29999999999995</v>
      </c>
      <c r="J57" s="136">
        <v>564.09999999999991</v>
      </c>
      <c r="K57" s="136">
        <v>576.25</v>
      </c>
      <c r="L57" s="131">
        <v>551.95000000000005</v>
      </c>
      <c r="M57" s="131">
        <v>529</v>
      </c>
      <c r="N57" s="151">
        <v>10051000</v>
      </c>
      <c r="O57" s="344">
        <v>-2.1800486618004867E-2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218.05</v>
      </c>
      <c r="E58" s="135">
        <v>217.76666666666665</v>
      </c>
      <c r="F58" s="136">
        <v>214.7833333333333</v>
      </c>
      <c r="G58" s="136">
        <v>211.51666666666665</v>
      </c>
      <c r="H58" s="136">
        <v>208.5333333333333</v>
      </c>
      <c r="I58" s="136">
        <v>221.0333333333333</v>
      </c>
      <c r="J58" s="136">
        <v>224.01666666666665</v>
      </c>
      <c r="K58" s="136">
        <v>227.2833333333333</v>
      </c>
      <c r="L58" s="131">
        <v>220.75</v>
      </c>
      <c r="M58" s="131">
        <v>214.5</v>
      </c>
      <c r="N58" s="151">
        <v>29326000</v>
      </c>
      <c r="O58" s="344">
        <v>1.4228106216236779E-2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1240.5</v>
      </c>
      <c r="E59" s="135">
        <v>1237.8999999999999</v>
      </c>
      <c r="F59" s="136">
        <v>1224.5999999999997</v>
      </c>
      <c r="G59" s="136">
        <v>1208.6999999999998</v>
      </c>
      <c r="H59" s="136">
        <v>1195.3999999999996</v>
      </c>
      <c r="I59" s="136">
        <v>1253.7999999999997</v>
      </c>
      <c r="J59" s="136">
        <v>1267.0999999999999</v>
      </c>
      <c r="K59" s="136">
        <v>1282.9999999999998</v>
      </c>
      <c r="L59" s="131">
        <v>1251.2</v>
      </c>
      <c r="M59" s="131">
        <v>1222</v>
      </c>
      <c r="N59" s="151">
        <v>1931300</v>
      </c>
      <c r="O59" s="344">
        <v>5.8330295297119939E-3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491.2</v>
      </c>
      <c r="E60" s="135">
        <v>491.5</v>
      </c>
      <c r="F60" s="136">
        <v>483</v>
      </c>
      <c r="G60" s="136">
        <v>474.8</v>
      </c>
      <c r="H60" s="136">
        <v>466.3</v>
      </c>
      <c r="I60" s="136">
        <v>499.7</v>
      </c>
      <c r="J60" s="136">
        <v>508.2</v>
      </c>
      <c r="K60" s="136">
        <v>516.4</v>
      </c>
      <c r="L60" s="131">
        <v>500</v>
      </c>
      <c r="M60" s="131">
        <v>483.3</v>
      </c>
      <c r="N60" s="151">
        <v>2594580</v>
      </c>
      <c r="O60" s="344">
        <v>8.7811271297509833E-2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686.8</v>
      </c>
      <c r="E61" s="135">
        <v>689.2166666666667</v>
      </c>
      <c r="F61" s="136">
        <v>677.93333333333339</v>
      </c>
      <c r="G61" s="136">
        <v>669.06666666666672</v>
      </c>
      <c r="H61" s="136">
        <v>657.78333333333342</v>
      </c>
      <c r="I61" s="136">
        <v>698.08333333333337</v>
      </c>
      <c r="J61" s="136">
        <v>709.36666666666667</v>
      </c>
      <c r="K61" s="136">
        <v>718.23333333333335</v>
      </c>
      <c r="L61" s="131">
        <v>700.5</v>
      </c>
      <c r="M61" s="131">
        <v>680.35</v>
      </c>
      <c r="N61" s="151">
        <v>1800400</v>
      </c>
      <c r="O61" s="344">
        <v>2.4701195219123506E-2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436.2</v>
      </c>
      <c r="E62" s="135">
        <v>437.48333333333335</v>
      </c>
      <c r="F62" s="136">
        <v>430.4666666666667</v>
      </c>
      <c r="G62" s="136">
        <v>424.73333333333335</v>
      </c>
      <c r="H62" s="136">
        <v>417.7166666666667</v>
      </c>
      <c r="I62" s="136">
        <v>443.2166666666667</v>
      </c>
      <c r="J62" s="136">
        <v>450.23333333333335</v>
      </c>
      <c r="K62" s="136">
        <v>455.9666666666667</v>
      </c>
      <c r="L62" s="131">
        <v>444.5</v>
      </c>
      <c r="M62" s="131">
        <v>431.75</v>
      </c>
      <c r="N62" s="151">
        <v>12662500</v>
      </c>
      <c r="O62" s="344">
        <v>3.3676703645007925E-3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171.9</v>
      </c>
      <c r="E63" s="135">
        <v>173.61666666666667</v>
      </c>
      <c r="F63" s="136">
        <v>169.28333333333336</v>
      </c>
      <c r="G63" s="136">
        <v>166.66666666666669</v>
      </c>
      <c r="H63" s="136">
        <v>162.33333333333337</v>
      </c>
      <c r="I63" s="136">
        <v>176.23333333333335</v>
      </c>
      <c r="J63" s="136">
        <v>180.56666666666666</v>
      </c>
      <c r="K63" s="136">
        <v>183.18333333333334</v>
      </c>
      <c r="L63" s="131">
        <v>177.95</v>
      </c>
      <c r="M63" s="131">
        <v>171</v>
      </c>
      <c r="N63" s="151">
        <v>3753000</v>
      </c>
      <c r="O63" s="344">
        <v>0.12398921832884097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123.25</v>
      </c>
      <c r="E64" s="135">
        <v>124.64999999999999</v>
      </c>
      <c r="F64" s="136">
        <v>119.89999999999998</v>
      </c>
      <c r="G64" s="136">
        <v>116.54999999999998</v>
      </c>
      <c r="H64" s="136">
        <v>111.79999999999997</v>
      </c>
      <c r="I64" s="136">
        <v>127.99999999999999</v>
      </c>
      <c r="J64" s="136">
        <v>132.75</v>
      </c>
      <c r="K64" s="136">
        <v>136.1</v>
      </c>
      <c r="L64" s="131">
        <v>129.4</v>
      </c>
      <c r="M64" s="131">
        <v>121.3</v>
      </c>
      <c r="N64" s="151">
        <v>19798500</v>
      </c>
      <c r="O64" s="344">
        <v>-1.7419787091491105E-2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33.049999999999997</v>
      </c>
      <c r="E65" s="135">
        <v>32.68333333333333</v>
      </c>
      <c r="F65" s="136">
        <v>31.916666666666657</v>
      </c>
      <c r="G65" s="136">
        <v>30.783333333333328</v>
      </c>
      <c r="H65" s="136">
        <v>30.016666666666655</v>
      </c>
      <c r="I65" s="136">
        <v>33.816666666666663</v>
      </c>
      <c r="J65" s="136">
        <v>34.583333333333329</v>
      </c>
      <c r="K65" s="136">
        <v>35.716666666666661</v>
      </c>
      <c r="L65" s="131">
        <v>33.450000000000003</v>
      </c>
      <c r="M65" s="131">
        <v>31.55</v>
      </c>
      <c r="N65" s="151">
        <v>55776000</v>
      </c>
      <c r="O65" s="344">
        <v>-3.6351071181755353E-2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1626</v>
      </c>
      <c r="E66" s="135">
        <v>1598.3</v>
      </c>
      <c r="F66" s="136">
        <v>1563.6999999999998</v>
      </c>
      <c r="G66" s="136">
        <v>1501.3999999999999</v>
      </c>
      <c r="H66" s="136">
        <v>1466.7999999999997</v>
      </c>
      <c r="I66" s="136">
        <v>1660.6</v>
      </c>
      <c r="J66" s="136">
        <v>1695.1999999999998</v>
      </c>
      <c r="K66" s="136">
        <v>1757.5</v>
      </c>
      <c r="L66" s="131">
        <v>1632.9</v>
      </c>
      <c r="M66" s="131">
        <v>1536</v>
      </c>
      <c r="N66" s="151">
        <v>3244800</v>
      </c>
      <c r="O66" s="344">
        <v>-7.6607854297097322E-2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158.55000000000001</v>
      </c>
      <c r="E67" s="135">
        <v>158.54999999999998</v>
      </c>
      <c r="F67" s="136">
        <v>154.59999999999997</v>
      </c>
      <c r="G67" s="136">
        <v>150.64999999999998</v>
      </c>
      <c r="H67" s="136">
        <v>146.69999999999996</v>
      </c>
      <c r="I67" s="136">
        <v>162.49999999999997</v>
      </c>
      <c r="J67" s="136">
        <v>166.44999999999996</v>
      </c>
      <c r="K67" s="136">
        <v>170.39999999999998</v>
      </c>
      <c r="L67" s="131">
        <v>162.5</v>
      </c>
      <c r="M67" s="131">
        <v>154.6</v>
      </c>
      <c r="N67" s="151">
        <v>22841000</v>
      </c>
      <c r="O67" s="344">
        <v>3.5412382910669409E-3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2570.75</v>
      </c>
      <c r="E68" s="135">
        <v>2369.75</v>
      </c>
      <c r="F68" s="136">
        <v>2075.5</v>
      </c>
      <c r="G68" s="136">
        <v>1580.25</v>
      </c>
      <c r="H68" s="136">
        <v>1286</v>
      </c>
      <c r="I68" s="136">
        <v>2865</v>
      </c>
      <c r="J68" s="136">
        <v>3159.25</v>
      </c>
      <c r="K68" s="136">
        <v>3654.5</v>
      </c>
      <c r="L68" s="131">
        <v>2664</v>
      </c>
      <c r="M68" s="131">
        <v>1874.5</v>
      </c>
      <c r="N68" s="151">
        <v>4564250</v>
      </c>
      <c r="O68" s="344">
        <v>9.684589966957044E-2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20314.099999999999</v>
      </c>
      <c r="E69" s="135">
        <v>20205.866666666665</v>
      </c>
      <c r="F69" s="136">
        <v>20044.333333333328</v>
      </c>
      <c r="G69" s="136">
        <v>19774.566666666662</v>
      </c>
      <c r="H69" s="136">
        <v>19613.033333333326</v>
      </c>
      <c r="I69" s="136">
        <v>20475.633333333331</v>
      </c>
      <c r="J69" s="136">
        <v>20637.166666666664</v>
      </c>
      <c r="K69" s="136">
        <v>20906.933333333334</v>
      </c>
      <c r="L69" s="131">
        <v>20367.400000000001</v>
      </c>
      <c r="M69" s="131">
        <v>19936.099999999999</v>
      </c>
      <c r="N69" s="151">
        <v>385925</v>
      </c>
      <c r="O69" s="344">
        <v>-4.9632589918783034E-3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108.15</v>
      </c>
      <c r="E70" s="135">
        <v>109.48333333333333</v>
      </c>
      <c r="F70" s="136">
        <v>105.96666666666667</v>
      </c>
      <c r="G70" s="136">
        <v>103.78333333333333</v>
      </c>
      <c r="H70" s="136">
        <v>100.26666666666667</v>
      </c>
      <c r="I70" s="136">
        <v>111.66666666666667</v>
      </c>
      <c r="J70" s="136">
        <v>115.18333333333335</v>
      </c>
      <c r="K70" s="136">
        <v>117.36666666666667</v>
      </c>
      <c r="L70" s="131">
        <v>113</v>
      </c>
      <c r="M70" s="131">
        <v>107.3</v>
      </c>
      <c r="N70" s="151">
        <v>9700600</v>
      </c>
      <c r="O70" s="344">
        <v>7.6923076923076927E-2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114.35</v>
      </c>
      <c r="E71" s="135">
        <v>114.71666666666665</v>
      </c>
      <c r="F71" s="136">
        <v>112.48333333333331</v>
      </c>
      <c r="G71" s="136">
        <v>110.61666666666665</v>
      </c>
      <c r="H71" s="136">
        <v>108.3833333333333</v>
      </c>
      <c r="I71" s="136">
        <v>116.58333333333331</v>
      </c>
      <c r="J71" s="136">
        <v>118.81666666666666</v>
      </c>
      <c r="K71" s="136">
        <v>120.68333333333332</v>
      </c>
      <c r="L71" s="131">
        <v>116.95</v>
      </c>
      <c r="M71" s="131">
        <v>112.85</v>
      </c>
      <c r="N71" s="151">
        <v>11380000</v>
      </c>
      <c r="O71" s="344">
        <v>-1.4889196675900277E-2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639.20000000000005</v>
      </c>
      <c r="E72" s="135">
        <v>637.15</v>
      </c>
      <c r="F72" s="136">
        <v>629.04999999999995</v>
      </c>
      <c r="G72" s="136">
        <v>618.9</v>
      </c>
      <c r="H72" s="136">
        <v>610.79999999999995</v>
      </c>
      <c r="I72" s="136">
        <v>647.29999999999995</v>
      </c>
      <c r="J72" s="136">
        <v>655.40000000000009</v>
      </c>
      <c r="K72" s="136">
        <v>665.55</v>
      </c>
      <c r="L72" s="131">
        <v>645.25</v>
      </c>
      <c r="M72" s="131">
        <v>627</v>
      </c>
      <c r="N72" s="151">
        <v>3953400</v>
      </c>
      <c r="O72" s="344">
        <v>-7.8225185945114128E-2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207</v>
      </c>
      <c r="E73" s="135">
        <v>206.96666666666667</v>
      </c>
      <c r="F73" s="136">
        <v>204.13333333333333</v>
      </c>
      <c r="G73" s="136">
        <v>201.26666666666665</v>
      </c>
      <c r="H73" s="136">
        <v>198.43333333333331</v>
      </c>
      <c r="I73" s="136">
        <v>209.83333333333334</v>
      </c>
      <c r="J73" s="136">
        <v>212.66666666666666</v>
      </c>
      <c r="K73" s="136">
        <v>215.53333333333336</v>
      </c>
      <c r="L73" s="131">
        <v>209.8</v>
      </c>
      <c r="M73" s="131">
        <v>204.1</v>
      </c>
      <c r="N73" s="151">
        <v>9866000</v>
      </c>
      <c r="O73" s="344">
        <v>-3.7087643958617994E-2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80.55</v>
      </c>
      <c r="E74" s="135">
        <v>80.8</v>
      </c>
      <c r="F74" s="136">
        <v>79.649999999999991</v>
      </c>
      <c r="G74" s="136">
        <v>78.75</v>
      </c>
      <c r="H74" s="136">
        <v>77.599999999999994</v>
      </c>
      <c r="I74" s="136">
        <v>81.699999999999989</v>
      </c>
      <c r="J74" s="136">
        <v>82.85</v>
      </c>
      <c r="K74" s="136">
        <v>83.749999999999986</v>
      </c>
      <c r="L74" s="131">
        <v>81.95</v>
      </c>
      <c r="M74" s="131">
        <v>79.900000000000006</v>
      </c>
      <c r="N74" s="151">
        <v>48209000</v>
      </c>
      <c r="O74" s="344">
        <v>7.6079005120702264E-3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317.75</v>
      </c>
      <c r="E75" s="135">
        <v>315.40000000000003</v>
      </c>
      <c r="F75" s="136">
        <v>311.80000000000007</v>
      </c>
      <c r="G75" s="136">
        <v>305.85000000000002</v>
      </c>
      <c r="H75" s="136">
        <v>302.25000000000006</v>
      </c>
      <c r="I75" s="136">
        <v>321.35000000000008</v>
      </c>
      <c r="J75" s="136">
        <v>324.9500000000001</v>
      </c>
      <c r="K75" s="136">
        <v>330.90000000000009</v>
      </c>
      <c r="L75" s="131">
        <v>319</v>
      </c>
      <c r="M75" s="131">
        <v>309.45</v>
      </c>
      <c r="N75" s="151">
        <v>15039213</v>
      </c>
      <c r="O75" s="344">
        <v>-5.6076330766655511E-2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571.45000000000005</v>
      </c>
      <c r="E76" s="135">
        <v>579.38333333333333</v>
      </c>
      <c r="F76" s="136">
        <v>547.91666666666663</v>
      </c>
      <c r="G76" s="136">
        <v>524.38333333333333</v>
      </c>
      <c r="H76" s="136">
        <v>492.91666666666663</v>
      </c>
      <c r="I76" s="136">
        <v>602.91666666666663</v>
      </c>
      <c r="J76" s="136">
        <v>634.38333333333333</v>
      </c>
      <c r="K76" s="136">
        <v>657.91666666666663</v>
      </c>
      <c r="L76" s="131">
        <v>610.85</v>
      </c>
      <c r="M76" s="131">
        <v>555.85</v>
      </c>
      <c r="N76" s="151">
        <v>4707000</v>
      </c>
      <c r="O76" s="344">
        <v>0.11355571327182398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14.8</v>
      </c>
      <c r="E77" s="135">
        <v>14.700000000000001</v>
      </c>
      <c r="F77" s="136">
        <v>14.250000000000002</v>
      </c>
      <c r="G77" s="136">
        <v>13.700000000000001</v>
      </c>
      <c r="H77" s="136">
        <v>13.250000000000002</v>
      </c>
      <c r="I77" s="136">
        <v>15.250000000000002</v>
      </c>
      <c r="J77" s="136">
        <v>15.700000000000001</v>
      </c>
      <c r="K77" s="136">
        <v>16.25</v>
      </c>
      <c r="L77" s="131">
        <v>15.15</v>
      </c>
      <c r="M77" s="131">
        <v>14.15</v>
      </c>
      <c r="N77" s="151">
        <v>171675000</v>
      </c>
      <c r="O77" s="344">
        <v>-1.4721074380165289E-2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855.15</v>
      </c>
      <c r="E78" s="135">
        <v>865.6</v>
      </c>
      <c r="F78" s="136">
        <v>838.30000000000007</v>
      </c>
      <c r="G78" s="136">
        <v>821.45</v>
      </c>
      <c r="H78" s="136">
        <v>794.15000000000009</v>
      </c>
      <c r="I78" s="136">
        <v>882.45</v>
      </c>
      <c r="J78" s="136">
        <v>909.75</v>
      </c>
      <c r="K78" s="136">
        <v>926.6</v>
      </c>
      <c r="L78" s="131">
        <v>892.9</v>
      </c>
      <c r="M78" s="131">
        <v>848.75</v>
      </c>
      <c r="N78" s="151">
        <v>525700</v>
      </c>
      <c r="O78" s="344">
        <v>1.3333333333333333E-3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666.6</v>
      </c>
      <c r="E79" s="135">
        <v>668.55000000000007</v>
      </c>
      <c r="F79" s="136">
        <v>655.05000000000018</v>
      </c>
      <c r="G79" s="136">
        <v>643.50000000000011</v>
      </c>
      <c r="H79" s="136">
        <v>630.00000000000023</v>
      </c>
      <c r="I79" s="136">
        <v>680.10000000000014</v>
      </c>
      <c r="J79" s="136">
        <v>693.59999999999991</v>
      </c>
      <c r="K79" s="136">
        <v>705.15000000000009</v>
      </c>
      <c r="L79" s="131">
        <v>682.05</v>
      </c>
      <c r="M79" s="131">
        <v>657</v>
      </c>
      <c r="N79" s="151">
        <v>5815800</v>
      </c>
      <c r="O79" s="344">
        <v>2.0423202442362353E-2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482.35</v>
      </c>
      <c r="E80" s="135">
        <v>485.26666666666665</v>
      </c>
      <c r="F80" s="136">
        <v>476.08333333333331</v>
      </c>
      <c r="G80" s="136">
        <v>469.81666666666666</v>
      </c>
      <c r="H80" s="136">
        <v>460.63333333333333</v>
      </c>
      <c r="I80" s="136">
        <v>491.5333333333333</v>
      </c>
      <c r="J80" s="136">
        <v>500.7166666666667</v>
      </c>
      <c r="K80" s="136">
        <v>506.98333333333329</v>
      </c>
      <c r="L80" s="131">
        <v>494.45</v>
      </c>
      <c r="M80" s="131">
        <v>479</v>
      </c>
      <c r="N80" s="151">
        <v>1396500</v>
      </c>
      <c r="O80" s="344">
        <v>-5.09683995922528E-2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709.3</v>
      </c>
      <c r="E81" s="135">
        <v>709.16666666666663</v>
      </c>
      <c r="F81" s="136">
        <v>691.5333333333333</v>
      </c>
      <c r="G81" s="136">
        <v>673.76666666666665</v>
      </c>
      <c r="H81" s="136">
        <v>656.13333333333333</v>
      </c>
      <c r="I81" s="136">
        <v>726.93333333333328</v>
      </c>
      <c r="J81" s="136">
        <v>744.56666666666672</v>
      </c>
      <c r="K81" s="136">
        <v>762.33333333333326</v>
      </c>
      <c r="L81" s="131">
        <v>726.8</v>
      </c>
      <c r="M81" s="131">
        <v>691.4</v>
      </c>
      <c r="N81" s="151">
        <v>11706750</v>
      </c>
      <c r="O81" s="344">
        <v>4.1170794467674495E-3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88.35</v>
      </c>
      <c r="E82" s="135">
        <v>89.133333333333326</v>
      </c>
      <c r="F82" s="136">
        <v>86.966666666666654</v>
      </c>
      <c r="G82" s="136">
        <v>85.583333333333329</v>
      </c>
      <c r="H82" s="136">
        <v>83.416666666666657</v>
      </c>
      <c r="I82" s="136">
        <v>90.516666666666652</v>
      </c>
      <c r="J82" s="136">
        <v>92.683333333333337</v>
      </c>
      <c r="K82" s="136">
        <v>94.066666666666649</v>
      </c>
      <c r="L82" s="131">
        <v>91.3</v>
      </c>
      <c r="M82" s="131">
        <v>87.75</v>
      </c>
      <c r="N82" s="151">
        <v>12121300</v>
      </c>
      <c r="O82" s="344">
        <v>1.0579937304075235E-2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691.45</v>
      </c>
      <c r="E83" s="135">
        <v>689.65</v>
      </c>
      <c r="F83" s="136">
        <v>680.3</v>
      </c>
      <c r="G83" s="136">
        <v>669.15</v>
      </c>
      <c r="H83" s="136">
        <v>659.8</v>
      </c>
      <c r="I83" s="136">
        <v>700.8</v>
      </c>
      <c r="J83" s="136">
        <v>710.15000000000009</v>
      </c>
      <c r="K83" s="136">
        <v>721.3</v>
      </c>
      <c r="L83" s="131">
        <v>699</v>
      </c>
      <c r="M83" s="131">
        <v>678.5</v>
      </c>
      <c r="N83" s="151">
        <v>5152000</v>
      </c>
      <c r="O83" s="344">
        <v>-3.5025285634013859E-2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1062.55</v>
      </c>
      <c r="E84" s="135">
        <v>1059.7166666666667</v>
      </c>
      <c r="F84" s="136">
        <v>1049.4333333333334</v>
      </c>
      <c r="G84" s="136">
        <v>1036.3166666666666</v>
      </c>
      <c r="H84" s="136">
        <v>1026.0333333333333</v>
      </c>
      <c r="I84" s="136">
        <v>1072.8333333333335</v>
      </c>
      <c r="J84" s="136">
        <v>1083.1166666666668</v>
      </c>
      <c r="K84" s="136">
        <v>1096.2333333333336</v>
      </c>
      <c r="L84" s="131">
        <v>1070</v>
      </c>
      <c r="M84" s="131">
        <v>1046.5999999999999</v>
      </c>
      <c r="N84" s="151">
        <v>9414300</v>
      </c>
      <c r="O84" s="344">
        <v>2.9830710716682823E-3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1883.5</v>
      </c>
      <c r="E85" s="135">
        <v>1886.95</v>
      </c>
      <c r="F85" s="136">
        <v>1860.25</v>
      </c>
      <c r="G85" s="136">
        <v>1837</v>
      </c>
      <c r="H85" s="136">
        <v>1810.3</v>
      </c>
      <c r="I85" s="136">
        <v>1910.2</v>
      </c>
      <c r="J85" s="136">
        <v>1936.9000000000003</v>
      </c>
      <c r="K85" s="136">
        <v>1960.15</v>
      </c>
      <c r="L85" s="131">
        <v>1913.65</v>
      </c>
      <c r="M85" s="131">
        <v>1863.7</v>
      </c>
      <c r="N85" s="151">
        <v>29478000</v>
      </c>
      <c r="O85" s="344">
        <v>-3.8355608874169949E-3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2105.35</v>
      </c>
      <c r="E86" s="135">
        <v>2105.0500000000002</v>
      </c>
      <c r="F86" s="136">
        <v>2085.1000000000004</v>
      </c>
      <c r="G86" s="136">
        <v>2064.8500000000004</v>
      </c>
      <c r="H86" s="136">
        <v>2044.9000000000005</v>
      </c>
      <c r="I86" s="136">
        <v>2125.3000000000002</v>
      </c>
      <c r="J86" s="136">
        <v>2145.25</v>
      </c>
      <c r="K86" s="136">
        <v>2165.5</v>
      </c>
      <c r="L86" s="131">
        <v>2125</v>
      </c>
      <c r="M86" s="131">
        <v>2084.8000000000002</v>
      </c>
      <c r="N86" s="151">
        <v>10020000</v>
      </c>
      <c r="O86" s="344">
        <v>-6.13802955434299E-2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2705.1</v>
      </c>
      <c r="E87" s="135">
        <v>2730.7666666666664</v>
      </c>
      <c r="F87" s="136">
        <v>2664.6333333333328</v>
      </c>
      <c r="G87" s="136">
        <v>2624.1666666666665</v>
      </c>
      <c r="H87" s="136">
        <v>2558.0333333333328</v>
      </c>
      <c r="I87" s="136">
        <v>2771.2333333333327</v>
      </c>
      <c r="J87" s="136">
        <v>2837.3666666666659</v>
      </c>
      <c r="K87" s="136">
        <v>2877.8333333333326</v>
      </c>
      <c r="L87" s="131">
        <v>2796.9</v>
      </c>
      <c r="M87" s="131">
        <v>2690.3</v>
      </c>
      <c r="N87" s="151">
        <v>1903800</v>
      </c>
      <c r="O87" s="344">
        <v>-4.9132343717332222E-3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361.1</v>
      </c>
      <c r="E88" s="135">
        <v>362.66666666666669</v>
      </c>
      <c r="F88" s="136">
        <v>356.43333333333339</v>
      </c>
      <c r="G88" s="136">
        <v>351.76666666666671</v>
      </c>
      <c r="H88" s="136">
        <v>345.53333333333342</v>
      </c>
      <c r="I88" s="136">
        <v>367.33333333333337</v>
      </c>
      <c r="J88" s="136">
        <v>373.56666666666661</v>
      </c>
      <c r="K88" s="136">
        <v>378.23333333333335</v>
      </c>
      <c r="L88" s="131">
        <v>368.9</v>
      </c>
      <c r="M88" s="131">
        <v>358</v>
      </c>
      <c r="N88" s="151">
        <v>3483000</v>
      </c>
      <c r="O88" s="344">
        <v>-4.562268803945746E-2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187.1</v>
      </c>
      <c r="E89" s="135">
        <v>187.81666666666669</v>
      </c>
      <c r="F89" s="136">
        <v>182.28333333333339</v>
      </c>
      <c r="G89" s="136">
        <v>177.4666666666667</v>
      </c>
      <c r="H89" s="136">
        <v>171.93333333333339</v>
      </c>
      <c r="I89" s="136">
        <v>192.63333333333338</v>
      </c>
      <c r="J89" s="136">
        <v>198.16666666666669</v>
      </c>
      <c r="K89" s="136">
        <v>202.98333333333338</v>
      </c>
      <c r="L89" s="131">
        <v>193.35</v>
      </c>
      <c r="M89" s="131">
        <v>183</v>
      </c>
      <c r="N89" s="151">
        <v>41751500</v>
      </c>
      <c r="O89" s="344">
        <v>3.2545659136155113E-2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217.45</v>
      </c>
      <c r="E90" s="135">
        <v>218.43333333333331</v>
      </c>
      <c r="F90" s="136">
        <v>214.71666666666661</v>
      </c>
      <c r="G90" s="136">
        <v>211.98333333333329</v>
      </c>
      <c r="H90" s="136">
        <v>208.26666666666659</v>
      </c>
      <c r="I90" s="136">
        <v>221.16666666666663</v>
      </c>
      <c r="J90" s="136">
        <v>224.88333333333333</v>
      </c>
      <c r="K90" s="136">
        <v>227.61666666666665</v>
      </c>
      <c r="L90" s="131">
        <v>222.15</v>
      </c>
      <c r="M90" s="131">
        <v>215.7</v>
      </c>
      <c r="N90" s="151">
        <v>12978000</v>
      </c>
      <c r="O90" s="344">
        <v>2.0307082714214959E-2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1780.2</v>
      </c>
      <c r="E91" s="135">
        <v>1775.2333333333333</v>
      </c>
      <c r="F91" s="136">
        <v>1761.0166666666667</v>
      </c>
      <c r="G91" s="136">
        <v>1741.8333333333333</v>
      </c>
      <c r="H91" s="136">
        <v>1727.6166666666666</v>
      </c>
      <c r="I91" s="136">
        <v>1794.4166666666667</v>
      </c>
      <c r="J91" s="136">
        <v>1808.6333333333334</v>
      </c>
      <c r="K91" s="136">
        <v>1827.8166666666668</v>
      </c>
      <c r="L91" s="131">
        <v>1789.45</v>
      </c>
      <c r="M91" s="131">
        <v>1756.05</v>
      </c>
      <c r="N91" s="151">
        <v>10617600</v>
      </c>
      <c r="O91" s="344">
        <v>-3.0984169905920794E-3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247.3</v>
      </c>
      <c r="E92" s="135">
        <v>246.80000000000004</v>
      </c>
      <c r="F92" s="136">
        <v>244.80000000000007</v>
      </c>
      <c r="G92" s="136">
        <v>242.30000000000004</v>
      </c>
      <c r="H92" s="136">
        <v>240.30000000000007</v>
      </c>
      <c r="I92" s="136">
        <v>249.30000000000007</v>
      </c>
      <c r="J92" s="136">
        <v>251.3</v>
      </c>
      <c r="K92" s="136">
        <v>253.80000000000007</v>
      </c>
      <c r="L92" s="131">
        <v>248.8</v>
      </c>
      <c r="M92" s="131">
        <v>244.3</v>
      </c>
      <c r="N92" s="151">
        <v>4940800</v>
      </c>
      <c r="O92" s="344">
        <v>5.8631921824104233E-3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639</v>
      </c>
      <c r="E93" s="135">
        <v>647.66666666666663</v>
      </c>
      <c r="F93" s="136">
        <v>625.33333333333326</v>
      </c>
      <c r="G93" s="136">
        <v>611.66666666666663</v>
      </c>
      <c r="H93" s="136">
        <v>589.33333333333326</v>
      </c>
      <c r="I93" s="136">
        <v>661.33333333333326</v>
      </c>
      <c r="J93" s="136">
        <v>683.66666666666652</v>
      </c>
      <c r="K93" s="136">
        <v>697.33333333333326</v>
      </c>
      <c r="L93" s="131">
        <v>670</v>
      </c>
      <c r="M93" s="131">
        <v>634</v>
      </c>
      <c r="N93" s="151">
        <v>14817000</v>
      </c>
      <c r="O93" s="344">
        <v>5.0875050875050874E-3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342.9</v>
      </c>
      <c r="E94" s="135">
        <v>344.2</v>
      </c>
      <c r="F94" s="136">
        <v>340</v>
      </c>
      <c r="G94" s="136">
        <v>337.1</v>
      </c>
      <c r="H94" s="136">
        <v>332.90000000000003</v>
      </c>
      <c r="I94" s="136">
        <v>347.09999999999997</v>
      </c>
      <c r="J94" s="136">
        <v>351.2999999999999</v>
      </c>
      <c r="K94" s="136">
        <v>354.19999999999993</v>
      </c>
      <c r="L94" s="131">
        <v>348.4</v>
      </c>
      <c r="M94" s="131">
        <v>341.3</v>
      </c>
      <c r="N94" s="151">
        <v>95584500</v>
      </c>
      <c r="O94" s="344">
        <v>-1.9824596035080792E-2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303.10000000000002</v>
      </c>
      <c r="E95" s="135">
        <v>304.59999999999997</v>
      </c>
      <c r="F95" s="136">
        <v>297.49999999999994</v>
      </c>
      <c r="G95" s="136">
        <v>291.89999999999998</v>
      </c>
      <c r="H95" s="136">
        <v>284.79999999999995</v>
      </c>
      <c r="I95" s="136">
        <v>310.19999999999993</v>
      </c>
      <c r="J95" s="136">
        <v>317.29999999999995</v>
      </c>
      <c r="K95" s="136">
        <v>322.89999999999992</v>
      </c>
      <c r="L95" s="131">
        <v>311.7</v>
      </c>
      <c r="M95" s="131">
        <v>299</v>
      </c>
      <c r="N95" s="151">
        <v>6084000</v>
      </c>
      <c r="O95" s="344">
        <v>4.1870023118417671E-2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45.05</v>
      </c>
      <c r="E96" s="135">
        <v>45.066666666666663</v>
      </c>
      <c r="F96" s="136">
        <v>44.133333333333326</v>
      </c>
      <c r="G96" s="136">
        <v>43.216666666666661</v>
      </c>
      <c r="H96" s="136">
        <v>42.283333333333324</v>
      </c>
      <c r="I96" s="136">
        <v>45.983333333333327</v>
      </c>
      <c r="J96" s="136">
        <v>46.916666666666664</v>
      </c>
      <c r="K96" s="136">
        <v>47.833333333333329</v>
      </c>
      <c r="L96" s="131">
        <v>46</v>
      </c>
      <c r="M96" s="131">
        <v>44.15</v>
      </c>
      <c r="N96" s="151">
        <v>25190000</v>
      </c>
      <c r="O96" s="344">
        <v>3.9714058776806987E-4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28.75</v>
      </c>
      <c r="E97" s="135">
        <v>29</v>
      </c>
      <c r="F97" s="136">
        <v>27.95</v>
      </c>
      <c r="G97" s="136">
        <v>27.15</v>
      </c>
      <c r="H97" s="136">
        <v>26.099999999999998</v>
      </c>
      <c r="I97" s="136">
        <v>29.8</v>
      </c>
      <c r="J97" s="136">
        <v>30.849999999999998</v>
      </c>
      <c r="K97" s="136">
        <v>31.650000000000002</v>
      </c>
      <c r="L97" s="131">
        <v>30.05</v>
      </c>
      <c r="M97" s="131">
        <v>28.2</v>
      </c>
      <c r="N97" s="151">
        <v>198396000</v>
      </c>
      <c r="O97" s="344">
        <v>2.4984500929944205E-2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35.299999999999997</v>
      </c>
      <c r="E98" s="135">
        <v>35.43333333333333</v>
      </c>
      <c r="F98" s="136">
        <v>34.566666666666663</v>
      </c>
      <c r="G98" s="136">
        <v>33.833333333333336</v>
      </c>
      <c r="H98" s="136">
        <v>32.966666666666669</v>
      </c>
      <c r="I98" s="136">
        <v>36.166666666666657</v>
      </c>
      <c r="J98" s="136">
        <v>37.033333333333317</v>
      </c>
      <c r="K98" s="136">
        <v>37.766666666666652</v>
      </c>
      <c r="L98" s="131">
        <v>36.299999999999997</v>
      </c>
      <c r="M98" s="131">
        <v>34.700000000000003</v>
      </c>
      <c r="N98" s="151">
        <v>110972400</v>
      </c>
      <c r="O98" s="344">
        <v>2.3122794207131557E-2</v>
      </c>
    </row>
    <row r="99" spans="1:15" ht="15">
      <c r="A99" s="130">
        <v>89</v>
      </c>
      <c r="B99" s="114" t="s">
        <v>1949</v>
      </c>
      <c r="C99" s="130" t="s">
        <v>3407</v>
      </c>
      <c r="D99" s="135">
        <v>44.45</v>
      </c>
      <c r="E99" s="135">
        <v>44.366666666666674</v>
      </c>
      <c r="F99" s="136">
        <v>43.783333333333346</v>
      </c>
      <c r="G99" s="136">
        <v>43.116666666666674</v>
      </c>
      <c r="H99" s="136">
        <v>42.533333333333346</v>
      </c>
      <c r="I99" s="136">
        <v>45.033333333333346</v>
      </c>
      <c r="J99" s="136">
        <v>45.616666666666674</v>
      </c>
      <c r="K99" s="136">
        <v>46.283333333333346</v>
      </c>
      <c r="L99" s="131">
        <v>44.95</v>
      </c>
      <c r="M99" s="131">
        <v>43.7</v>
      </c>
      <c r="N99" s="151">
        <v>133104000</v>
      </c>
      <c r="O99" s="344">
        <v>-6.0931899641577065E-3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12.15</v>
      </c>
      <c r="E100" s="135">
        <v>12.200000000000001</v>
      </c>
      <c r="F100" s="136">
        <v>12.000000000000002</v>
      </c>
      <c r="G100" s="136">
        <v>11.850000000000001</v>
      </c>
      <c r="H100" s="136">
        <v>11.650000000000002</v>
      </c>
      <c r="I100" s="136">
        <v>12.350000000000001</v>
      </c>
      <c r="J100" s="136">
        <v>12.55</v>
      </c>
      <c r="K100" s="136">
        <v>12.700000000000001</v>
      </c>
      <c r="L100" s="131">
        <v>12.4</v>
      </c>
      <c r="M100" s="131">
        <v>12.05</v>
      </c>
      <c r="N100" s="151">
        <v>50190000</v>
      </c>
      <c r="O100" s="344">
        <v>1.4861995753715499E-2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278.7</v>
      </c>
      <c r="E101" s="135">
        <v>277.61666666666662</v>
      </c>
      <c r="F101" s="136">
        <v>274.88333333333321</v>
      </c>
      <c r="G101" s="136">
        <v>271.06666666666661</v>
      </c>
      <c r="H101" s="136">
        <v>268.3333333333332</v>
      </c>
      <c r="I101" s="136">
        <v>281.43333333333322</v>
      </c>
      <c r="J101" s="136">
        <v>284.16666666666669</v>
      </c>
      <c r="K101" s="136">
        <v>287.98333333333323</v>
      </c>
      <c r="L101" s="131">
        <v>280.35000000000002</v>
      </c>
      <c r="M101" s="131">
        <v>273.8</v>
      </c>
      <c r="N101" s="151">
        <v>4664000</v>
      </c>
      <c r="O101" s="344">
        <v>9.9157485418016847E-2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84.5</v>
      </c>
      <c r="E102" s="135">
        <v>83.766666666666666</v>
      </c>
      <c r="F102" s="136">
        <v>82.133333333333326</v>
      </c>
      <c r="G102" s="136">
        <v>79.766666666666666</v>
      </c>
      <c r="H102" s="136">
        <v>78.133333333333326</v>
      </c>
      <c r="I102" s="136">
        <v>86.133333333333326</v>
      </c>
      <c r="J102" s="136">
        <v>87.76666666666668</v>
      </c>
      <c r="K102" s="136">
        <v>90.133333333333326</v>
      </c>
      <c r="L102" s="131">
        <v>85.4</v>
      </c>
      <c r="M102" s="131">
        <v>81.400000000000006</v>
      </c>
      <c r="N102" s="151">
        <v>22342500</v>
      </c>
      <c r="O102" s="344">
        <v>2.7950310559006212E-2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206.4</v>
      </c>
      <c r="E103" s="135">
        <v>209.55000000000004</v>
      </c>
      <c r="F103" s="136">
        <v>200.15000000000009</v>
      </c>
      <c r="G103" s="136">
        <v>193.90000000000006</v>
      </c>
      <c r="H103" s="136">
        <v>184.50000000000011</v>
      </c>
      <c r="I103" s="136">
        <v>215.80000000000007</v>
      </c>
      <c r="J103" s="136">
        <v>225.2</v>
      </c>
      <c r="K103" s="136">
        <v>231.45000000000005</v>
      </c>
      <c r="L103" s="131">
        <v>218.95</v>
      </c>
      <c r="M103" s="131">
        <v>203.3</v>
      </c>
      <c r="N103" s="151">
        <v>4892000</v>
      </c>
      <c r="O103" s="344">
        <v>0.14781792585640544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1152.75</v>
      </c>
      <c r="E104" s="135">
        <v>1146.6166666666666</v>
      </c>
      <c r="F104" s="136">
        <v>1131.2333333333331</v>
      </c>
      <c r="G104" s="136">
        <v>1109.7166666666665</v>
      </c>
      <c r="H104" s="136">
        <v>1094.333333333333</v>
      </c>
      <c r="I104" s="136">
        <v>1168.1333333333332</v>
      </c>
      <c r="J104" s="136">
        <v>1183.5166666666669</v>
      </c>
      <c r="K104" s="136">
        <v>1205.0333333333333</v>
      </c>
      <c r="L104" s="131">
        <v>1162</v>
      </c>
      <c r="M104" s="131">
        <v>1125.0999999999999</v>
      </c>
      <c r="N104" s="151">
        <v>2513400</v>
      </c>
      <c r="O104" s="344">
        <v>-1.8969555035128805E-2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1514.55</v>
      </c>
      <c r="E105" s="135">
        <v>1513.4333333333334</v>
      </c>
      <c r="F105" s="136">
        <v>1502.3166666666668</v>
      </c>
      <c r="G105" s="136">
        <v>1490.0833333333335</v>
      </c>
      <c r="H105" s="136">
        <v>1478.9666666666669</v>
      </c>
      <c r="I105" s="136">
        <v>1525.6666666666667</v>
      </c>
      <c r="J105" s="136">
        <v>1536.7833333333335</v>
      </c>
      <c r="K105" s="136">
        <v>1549.0166666666667</v>
      </c>
      <c r="L105" s="131">
        <v>1524.55</v>
      </c>
      <c r="M105" s="131">
        <v>1501.2</v>
      </c>
      <c r="N105" s="151">
        <v>8079900</v>
      </c>
      <c r="O105" s="344">
        <v>-5.3916318918719305E-3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39</v>
      </c>
      <c r="E106" s="135">
        <v>38.533333333333331</v>
      </c>
      <c r="F106" s="136">
        <v>36.066666666666663</v>
      </c>
      <c r="G106" s="136">
        <v>33.133333333333333</v>
      </c>
      <c r="H106" s="136">
        <v>30.666666666666664</v>
      </c>
      <c r="I106" s="136">
        <v>41.466666666666661</v>
      </c>
      <c r="J106" s="136">
        <v>43.93333333333333</v>
      </c>
      <c r="K106" s="136">
        <v>46.86666666666666</v>
      </c>
      <c r="L106" s="131">
        <v>41</v>
      </c>
      <c r="M106" s="131">
        <v>35.6</v>
      </c>
      <c r="N106" s="151">
        <v>19896000</v>
      </c>
      <c r="O106" s="344">
        <v>0.10557901755945766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306.7</v>
      </c>
      <c r="E107" s="135">
        <v>303.46666666666664</v>
      </c>
      <c r="F107" s="136">
        <v>296.33333333333326</v>
      </c>
      <c r="G107" s="136">
        <v>285.96666666666664</v>
      </c>
      <c r="H107" s="136">
        <v>278.83333333333326</v>
      </c>
      <c r="I107" s="136">
        <v>313.83333333333326</v>
      </c>
      <c r="J107" s="136">
        <v>320.96666666666658</v>
      </c>
      <c r="K107" s="136">
        <v>331.33333333333326</v>
      </c>
      <c r="L107" s="131">
        <v>310.60000000000002</v>
      </c>
      <c r="M107" s="131">
        <v>293.10000000000002</v>
      </c>
      <c r="N107" s="151">
        <v>7880000</v>
      </c>
      <c r="O107" s="344">
        <v>1.0162601626016261E-3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745.2</v>
      </c>
      <c r="E108" s="135">
        <v>743.43333333333339</v>
      </c>
      <c r="F108" s="136">
        <v>737.46666666666681</v>
      </c>
      <c r="G108" s="136">
        <v>729.73333333333346</v>
      </c>
      <c r="H108" s="136">
        <v>723.76666666666688</v>
      </c>
      <c r="I108" s="136">
        <v>751.16666666666674</v>
      </c>
      <c r="J108" s="136">
        <v>757.13333333333344</v>
      </c>
      <c r="K108" s="136">
        <v>764.86666666666667</v>
      </c>
      <c r="L108" s="131">
        <v>749.4</v>
      </c>
      <c r="M108" s="131">
        <v>735.7</v>
      </c>
      <c r="N108" s="151">
        <v>40609200</v>
      </c>
      <c r="O108" s="344">
        <v>3.2016126641567604E-3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125.95</v>
      </c>
      <c r="E109" s="135">
        <v>124.28333333333335</v>
      </c>
      <c r="F109" s="136">
        <v>121.76666666666669</v>
      </c>
      <c r="G109" s="136">
        <v>117.58333333333334</v>
      </c>
      <c r="H109" s="136">
        <v>115.06666666666669</v>
      </c>
      <c r="I109" s="136">
        <v>128.4666666666667</v>
      </c>
      <c r="J109" s="136">
        <v>130.98333333333335</v>
      </c>
      <c r="K109" s="136">
        <v>135.16666666666669</v>
      </c>
      <c r="L109" s="131">
        <v>126.8</v>
      </c>
      <c r="M109" s="131">
        <v>120.1</v>
      </c>
      <c r="N109" s="151">
        <v>36326500</v>
      </c>
      <c r="O109" s="344">
        <v>-2.2232689590202543E-2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121.4</v>
      </c>
      <c r="E110" s="135">
        <v>121.48333333333333</v>
      </c>
      <c r="F110" s="136">
        <v>118.96666666666667</v>
      </c>
      <c r="G110" s="136">
        <v>116.53333333333333</v>
      </c>
      <c r="H110" s="136">
        <v>114.01666666666667</v>
      </c>
      <c r="I110" s="136">
        <v>123.91666666666667</v>
      </c>
      <c r="J110" s="136">
        <v>126.43333333333335</v>
      </c>
      <c r="K110" s="136">
        <v>128.86666666666667</v>
      </c>
      <c r="L110" s="131">
        <v>124</v>
      </c>
      <c r="M110" s="131">
        <v>119.05</v>
      </c>
      <c r="N110" s="151">
        <v>6505600</v>
      </c>
      <c r="O110" s="344">
        <v>6.4356435643564353E-3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279.95</v>
      </c>
      <c r="E111" s="135">
        <v>278.86666666666667</v>
      </c>
      <c r="F111" s="136">
        <v>276.68333333333334</v>
      </c>
      <c r="G111" s="136">
        <v>273.41666666666669</v>
      </c>
      <c r="H111" s="136">
        <v>271.23333333333335</v>
      </c>
      <c r="I111" s="136">
        <v>282.13333333333333</v>
      </c>
      <c r="J111" s="136">
        <v>284.31666666666672</v>
      </c>
      <c r="K111" s="136">
        <v>287.58333333333331</v>
      </c>
      <c r="L111" s="131">
        <v>281.05</v>
      </c>
      <c r="M111" s="131">
        <v>275.60000000000002</v>
      </c>
      <c r="N111" s="151">
        <v>72712800</v>
      </c>
      <c r="O111" s="344">
        <v>-6.7583787277259721E-2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225.8</v>
      </c>
      <c r="E112" s="135">
        <v>223.26666666666665</v>
      </c>
      <c r="F112" s="136">
        <v>209.73333333333329</v>
      </c>
      <c r="G112" s="136">
        <v>193.66666666666663</v>
      </c>
      <c r="H112" s="136">
        <v>180.13333333333327</v>
      </c>
      <c r="I112" s="136">
        <v>239.33333333333331</v>
      </c>
      <c r="J112" s="136">
        <v>252.86666666666667</v>
      </c>
      <c r="K112" s="136">
        <v>268.93333333333334</v>
      </c>
      <c r="L112" s="131">
        <v>236.8</v>
      </c>
      <c r="M112" s="131">
        <v>207.2</v>
      </c>
      <c r="N112" s="151">
        <v>6672600</v>
      </c>
      <c r="O112" s="344">
        <v>-2.318840579710145E-2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139.05000000000001</v>
      </c>
      <c r="E113" s="135">
        <v>139.76666666666668</v>
      </c>
      <c r="F113" s="136">
        <v>136.13333333333335</v>
      </c>
      <c r="G113" s="136">
        <v>133.21666666666667</v>
      </c>
      <c r="H113" s="136">
        <v>129.58333333333334</v>
      </c>
      <c r="I113" s="136">
        <v>142.68333333333337</v>
      </c>
      <c r="J113" s="136">
        <v>146.31666666666669</v>
      </c>
      <c r="K113" s="136">
        <v>149.23333333333338</v>
      </c>
      <c r="L113" s="131">
        <v>143.4</v>
      </c>
      <c r="M113" s="131">
        <v>136.85</v>
      </c>
      <c r="N113" s="151">
        <v>26898750</v>
      </c>
      <c r="O113" s="344">
        <v>-1.9921298573536646E-2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55.75</v>
      </c>
      <c r="E114" s="135">
        <v>56.25</v>
      </c>
      <c r="F114" s="136">
        <v>54.6</v>
      </c>
      <c r="G114" s="136">
        <v>53.45</v>
      </c>
      <c r="H114" s="136">
        <v>51.800000000000004</v>
      </c>
      <c r="I114" s="136">
        <v>57.4</v>
      </c>
      <c r="J114" s="136">
        <v>59.050000000000004</v>
      </c>
      <c r="K114" s="136">
        <v>60.199999999999996</v>
      </c>
      <c r="L114" s="131">
        <v>57.9</v>
      </c>
      <c r="M114" s="131">
        <v>55.1</v>
      </c>
      <c r="N114" s="151">
        <v>35973000</v>
      </c>
      <c r="O114" s="344">
        <v>-5.1044634377967711E-2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5.05</v>
      </c>
      <c r="E115" s="135">
        <v>5.05</v>
      </c>
      <c r="F115" s="136">
        <v>4.8999999999999995</v>
      </c>
      <c r="G115" s="136">
        <v>4.75</v>
      </c>
      <c r="H115" s="136">
        <v>4.5999999999999996</v>
      </c>
      <c r="I115" s="136">
        <v>5.1999999999999993</v>
      </c>
      <c r="J115" s="136">
        <v>5.35</v>
      </c>
      <c r="K115" s="136">
        <v>5.4999999999999991</v>
      </c>
      <c r="L115" s="131">
        <v>5.2</v>
      </c>
      <c r="M115" s="131">
        <v>4.9000000000000004</v>
      </c>
      <c r="N115" s="151">
        <v>88825000</v>
      </c>
      <c r="O115" s="344">
        <v>-1.7639902676399026E-2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268.3</v>
      </c>
      <c r="E116" s="135">
        <v>271.56666666666666</v>
      </c>
      <c r="F116" s="136">
        <v>262.73333333333335</v>
      </c>
      <c r="G116" s="136">
        <v>257.16666666666669</v>
      </c>
      <c r="H116" s="136">
        <v>248.33333333333337</v>
      </c>
      <c r="I116" s="136">
        <v>277.13333333333333</v>
      </c>
      <c r="J116" s="136">
        <v>285.9666666666667</v>
      </c>
      <c r="K116" s="136">
        <v>291.5333333333333</v>
      </c>
      <c r="L116" s="131">
        <v>280.39999999999998</v>
      </c>
      <c r="M116" s="131">
        <v>266</v>
      </c>
      <c r="N116" s="151">
        <v>60007500</v>
      </c>
      <c r="O116" s="344">
        <v>-1.0144748237040703E-2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1304.1500000000001</v>
      </c>
      <c r="E117" s="135">
        <v>1299.0333333333335</v>
      </c>
      <c r="F117" s="136">
        <v>1281.116666666667</v>
      </c>
      <c r="G117" s="136">
        <v>1258.0833333333335</v>
      </c>
      <c r="H117" s="136">
        <v>1240.166666666667</v>
      </c>
      <c r="I117" s="136">
        <v>1322.0666666666671</v>
      </c>
      <c r="J117" s="136">
        <v>1339.9833333333336</v>
      </c>
      <c r="K117" s="136">
        <v>1363.0166666666671</v>
      </c>
      <c r="L117" s="131">
        <v>1316.95</v>
      </c>
      <c r="M117" s="131">
        <v>1276</v>
      </c>
      <c r="N117" s="151">
        <v>2890000</v>
      </c>
      <c r="O117" s="344">
        <v>-4.3204767422612152E-2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476.45</v>
      </c>
      <c r="E118" s="135">
        <v>477.5333333333333</v>
      </c>
      <c r="F118" s="136">
        <v>464.41666666666663</v>
      </c>
      <c r="G118" s="136">
        <v>452.38333333333333</v>
      </c>
      <c r="H118" s="136">
        <v>439.26666666666665</v>
      </c>
      <c r="I118" s="136">
        <v>489.56666666666661</v>
      </c>
      <c r="J118" s="136">
        <v>502.68333333333328</v>
      </c>
      <c r="K118" s="136">
        <v>514.71666666666658</v>
      </c>
      <c r="L118" s="131">
        <v>490.65</v>
      </c>
      <c r="M118" s="131">
        <v>465.5</v>
      </c>
      <c r="N118" s="151">
        <v>2042600</v>
      </c>
      <c r="O118" s="344">
        <v>-6.773162939297124E-2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510.9</v>
      </c>
      <c r="E119" s="135">
        <v>511.75</v>
      </c>
      <c r="F119" s="136">
        <v>504.25</v>
      </c>
      <c r="G119" s="136">
        <v>497.6</v>
      </c>
      <c r="H119" s="136">
        <v>490.1</v>
      </c>
      <c r="I119" s="136">
        <v>518.4</v>
      </c>
      <c r="J119" s="136">
        <v>525.9</v>
      </c>
      <c r="K119" s="136">
        <v>532.54999999999995</v>
      </c>
      <c r="L119" s="131">
        <v>519.25</v>
      </c>
      <c r="M119" s="131">
        <v>505.1</v>
      </c>
      <c r="N119" s="151">
        <v>2258100</v>
      </c>
      <c r="O119" s="344">
        <v>-9.1272104962920701E-3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1286.8</v>
      </c>
      <c r="E120" s="135">
        <v>1284.4666666666665</v>
      </c>
      <c r="F120" s="136">
        <v>1276.2833333333328</v>
      </c>
      <c r="G120" s="136">
        <v>1265.7666666666664</v>
      </c>
      <c r="H120" s="136">
        <v>1257.5833333333328</v>
      </c>
      <c r="I120" s="136">
        <v>1294.9833333333329</v>
      </c>
      <c r="J120" s="136">
        <v>1303.1666666666667</v>
      </c>
      <c r="K120" s="136">
        <v>1313.6833333333329</v>
      </c>
      <c r="L120" s="131">
        <v>1292.6500000000001</v>
      </c>
      <c r="M120" s="131">
        <v>1273.95</v>
      </c>
      <c r="N120" s="151">
        <v>8796800</v>
      </c>
      <c r="O120" s="344">
        <v>-9.4586073326727322E-3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109.45</v>
      </c>
      <c r="E121" s="135">
        <v>110.18333333333332</v>
      </c>
      <c r="F121" s="136">
        <v>106.61666666666665</v>
      </c>
      <c r="G121" s="136">
        <v>103.78333333333332</v>
      </c>
      <c r="H121" s="136">
        <v>100.21666666666664</v>
      </c>
      <c r="I121" s="136">
        <v>113.01666666666665</v>
      </c>
      <c r="J121" s="136">
        <v>116.58333333333334</v>
      </c>
      <c r="K121" s="136">
        <v>119.41666666666666</v>
      </c>
      <c r="L121" s="131">
        <v>113.75</v>
      </c>
      <c r="M121" s="131">
        <v>107.35</v>
      </c>
      <c r="N121" s="151">
        <v>2805750</v>
      </c>
      <c r="O121" s="344">
        <v>1.606425702811245E-3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478.9</v>
      </c>
      <c r="E122" s="135">
        <v>481.61666666666662</v>
      </c>
      <c r="F122" s="136">
        <v>470.28333333333325</v>
      </c>
      <c r="G122" s="136">
        <v>461.66666666666663</v>
      </c>
      <c r="H122" s="136">
        <v>450.33333333333326</v>
      </c>
      <c r="I122" s="136">
        <v>490.23333333333323</v>
      </c>
      <c r="J122" s="136">
        <v>501.56666666666661</v>
      </c>
      <c r="K122" s="136">
        <v>510.18333333333322</v>
      </c>
      <c r="L122" s="131">
        <v>492.95</v>
      </c>
      <c r="M122" s="131">
        <v>473</v>
      </c>
      <c r="N122" s="151">
        <v>1591500</v>
      </c>
      <c r="O122" s="344">
        <v>-7.4836295603367634E-3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112.1</v>
      </c>
      <c r="E123" s="135">
        <v>112.56666666666666</v>
      </c>
      <c r="F123" s="136">
        <v>110.58333333333333</v>
      </c>
      <c r="G123" s="136">
        <v>109.06666666666666</v>
      </c>
      <c r="H123" s="136">
        <v>107.08333333333333</v>
      </c>
      <c r="I123" s="136">
        <v>114.08333333333333</v>
      </c>
      <c r="J123" s="136">
        <v>116.06666666666668</v>
      </c>
      <c r="K123" s="136">
        <v>117.58333333333333</v>
      </c>
      <c r="L123" s="131">
        <v>114.55</v>
      </c>
      <c r="M123" s="131">
        <v>111.05</v>
      </c>
      <c r="N123" s="151">
        <v>12163600</v>
      </c>
      <c r="O123" s="344">
        <v>-3.252336448598131E-2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125.85</v>
      </c>
      <c r="E124" s="135">
        <v>125.73333333333333</v>
      </c>
      <c r="F124" s="136">
        <v>123.41666666666666</v>
      </c>
      <c r="G124" s="136">
        <v>120.98333333333332</v>
      </c>
      <c r="H124" s="136">
        <v>118.66666666666664</v>
      </c>
      <c r="I124" s="136">
        <v>128.16666666666669</v>
      </c>
      <c r="J124" s="136">
        <v>130.48333333333335</v>
      </c>
      <c r="K124" s="136">
        <v>132.91666666666669</v>
      </c>
      <c r="L124" s="131">
        <v>128.05000000000001</v>
      </c>
      <c r="M124" s="131">
        <v>123.3</v>
      </c>
      <c r="N124" s="151">
        <v>24372000</v>
      </c>
      <c r="O124" s="344">
        <v>-9.1474570069520669E-3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440.05</v>
      </c>
      <c r="E125" s="135">
        <v>443.48333333333335</v>
      </c>
      <c r="F125" s="136">
        <v>433.36666666666667</v>
      </c>
      <c r="G125" s="136">
        <v>426.68333333333334</v>
      </c>
      <c r="H125" s="136">
        <v>416.56666666666666</v>
      </c>
      <c r="I125" s="136">
        <v>450.16666666666669</v>
      </c>
      <c r="J125" s="136">
        <v>460.28333333333336</v>
      </c>
      <c r="K125" s="136">
        <v>466.9666666666667</v>
      </c>
      <c r="L125" s="131">
        <v>453.6</v>
      </c>
      <c r="M125" s="131">
        <v>436.8</v>
      </c>
      <c r="N125" s="151">
        <v>9785600</v>
      </c>
      <c r="O125" s="344">
        <v>-5.7002347155471105E-3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1237.25</v>
      </c>
      <c r="E126" s="135">
        <v>1238.9000000000001</v>
      </c>
      <c r="F126" s="136">
        <v>1223.5000000000002</v>
      </c>
      <c r="G126" s="136">
        <v>1209.7500000000002</v>
      </c>
      <c r="H126" s="136">
        <v>1194.3500000000004</v>
      </c>
      <c r="I126" s="136">
        <v>1252.6500000000001</v>
      </c>
      <c r="J126" s="136">
        <v>1268.0499999999997</v>
      </c>
      <c r="K126" s="136">
        <v>1281.8</v>
      </c>
      <c r="L126" s="131">
        <v>1254.3</v>
      </c>
      <c r="M126" s="131">
        <v>1225.1500000000001</v>
      </c>
      <c r="N126" s="151">
        <v>11490375</v>
      </c>
      <c r="O126" s="344">
        <v>-6.5623761168542072E-2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778.25</v>
      </c>
      <c r="E127" s="135">
        <v>787.81666666666661</v>
      </c>
      <c r="F127" s="136">
        <v>761.48333333333323</v>
      </c>
      <c r="G127" s="136">
        <v>744.71666666666658</v>
      </c>
      <c r="H127" s="136">
        <v>718.38333333333321</v>
      </c>
      <c r="I127" s="136">
        <v>804.58333333333326</v>
      </c>
      <c r="J127" s="136">
        <v>830.91666666666674</v>
      </c>
      <c r="K127" s="136">
        <v>847.68333333333328</v>
      </c>
      <c r="L127" s="131">
        <v>814.15</v>
      </c>
      <c r="M127" s="131">
        <v>771.05</v>
      </c>
      <c r="N127" s="151">
        <v>9641100</v>
      </c>
      <c r="O127" s="344">
        <v>5.2418430503553146E-2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629.95000000000005</v>
      </c>
      <c r="E128" s="135">
        <v>630.00000000000011</v>
      </c>
      <c r="F128" s="136">
        <v>621.6500000000002</v>
      </c>
      <c r="G128" s="136">
        <v>613.35000000000014</v>
      </c>
      <c r="H128" s="136">
        <v>605.00000000000023</v>
      </c>
      <c r="I128" s="136">
        <v>638.30000000000018</v>
      </c>
      <c r="J128" s="136">
        <v>646.65000000000009</v>
      </c>
      <c r="K128" s="136">
        <v>654.95000000000016</v>
      </c>
      <c r="L128" s="131">
        <v>638.35</v>
      </c>
      <c r="M128" s="131">
        <v>621.70000000000005</v>
      </c>
      <c r="N128" s="151">
        <v>23128000</v>
      </c>
      <c r="O128" s="344">
        <v>3.4809843400447425E-2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379.25</v>
      </c>
      <c r="E129" s="135">
        <v>380.93333333333334</v>
      </c>
      <c r="F129" s="136">
        <v>371.01666666666665</v>
      </c>
      <c r="G129" s="136">
        <v>362.7833333333333</v>
      </c>
      <c r="H129" s="136">
        <v>352.86666666666662</v>
      </c>
      <c r="I129" s="136">
        <v>389.16666666666669</v>
      </c>
      <c r="J129" s="136">
        <v>399.08333333333331</v>
      </c>
      <c r="K129" s="136">
        <v>407.31666666666672</v>
      </c>
      <c r="L129" s="131">
        <v>390.85</v>
      </c>
      <c r="M129" s="131">
        <v>372.7</v>
      </c>
      <c r="N129" s="151">
        <v>12736250</v>
      </c>
      <c r="O129" s="344">
        <v>-8.6592722319517416E-3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104.35</v>
      </c>
      <c r="E130" s="135">
        <v>104.98333333333333</v>
      </c>
      <c r="F130" s="136">
        <v>102.96666666666667</v>
      </c>
      <c r="G130" s="136">
        <v>101.58333333333333</v>
      </c>
      <c r="H130" s="136">
        <v>99.566666666666663</v>
      </c>
      <c r="I130" s="136">
        <v>106.36666666666667</v>
      </c>
      <c r="J130" s="136">
        <v>108.38333333333335</v>
      </c>
      <c r="K130" s="136">
        <v>109.76666666666668</v>
      </c>
      <c r="L130" s="131">
        <v>107</v>
      </c>
      <c r="M130" s="131">
        <v>103.6</v>
      </c>
      <c r="N130" s="151">
        <v>9432000</v>
      </c>
      <c r="O130" s="344">
        <v>-6.1492537313432835E-2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340.75</v>
      </c>
      <c r="E131" s="135">
        <v>340.98333333333335</v>
      </c>
      <c r="F131" s="136">
        <v>334.26666666666671</v>
      </c>
      <c r="G131" s="136">
        <v>327.78333333333336</v>
      </c>
      <c r="H131" s="136">
        <v>321.06666666666672</v>
      </c>
      <c r="I131" s="136">
        <v>347.4666666666667</v>
      </c>
      <c r="J131" s="136">
        <v>354.18333333333339</v>
      </c>
      <c r="K131" s="136">
        <v>360.66666666666669</v>
      </c>
      <c r="L131" s="131">
        <v>347.7</v>
      </c>
      <c r="M131" s="131">
        <v>334.5</v>
      </c>
      <c r="N131" s="151">
        <v>6986200</v>
      </c>
      <c r="O131" s="344">
        <v>2.5964108438335243E-2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6954.85</v>
      </c>
      <c r="E132" s="135">
        <v>6981.7833333333328</v>
      </c>
      <c r="F132" s="136">
        <v>6888.5666666666657</v>
      </c>
      <c r="G132" s="136">
        <v>6822.2833333333328</v>
      </c>
      <c r="H132" s="136">
        <v>6729.0666666666657</v>
      </c>
      <c r="I132" s="136">
        <v>7048.0666666666657</v>
      </c>
      <c r="J132" s="136">
        <v>7141.2833333333328</v>
      </c>
      <c r="K132" s="136">
        <v>7207.5666666666657</v>
      </c>
      <c r="L132" s="131">
        <v>7075</v>
      </c>
      <c r="M132" s="131">
        <v>6915.5</v>
      </c>
      <c r="N132" s="151">
        <v>2502150</v>
      </c>
      <c r="O132" s="344">
        <v>1.3272589217919514E-2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509.55</v>
      </c>
      <c r="E133" s="135">
        <v>513.26666666666665</v>
      </c>
      <c r="F133" s="136">
        <v>502.5333333333333</v>
      </c>
      <c r="G133" s="136">
        <v>495.51666666666665</v>
      </c>
      <c r="H133" s="136">
        <v>484.7833333333333</v>
      </c>
      <c r="I133" s="136">
        <v>520.2833333333333</v>
      </c>
      <c r="J133" s="136">
        <v>531.01666666666665</v>
      </c>
      <c r="K133" s="136">
        <v>538.0333333333333</v>
      </c>
      <c r="L133" s="131">
        <v>524</v>
      </c>
      <c r="M133" s="131">
        <v>506.25</v>
      </c>
      <c r="N133" s="151">
        <v>12487500</v>
      </c>
      <c r="O133" s="344">
        <v>1.1235955056179775E-2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669.75</v>
      </c>
      <c r="E134" s="135">
        <v>670.30000000000007</v>
      </c>
      <c r="F134" s="136">
        <v>660.55000000000018</v>
      </c>
      <c r="G134" s="136">
        <v>651.35000000000014</v>
      </c>
      <c r="H134" s="136">
        <v>641.60000000000025</v>
      </c>
      <c r="I134" s="136">
        <v>679.50000000000011</v>
      </c>
      <c r="J134" s="136">
        <v>689.24999999999989</v>
      </c>
      <c r="K134" s="136">
        <v>698.45</v>
      </c>
      <c r="L134" s="131">
        <v>680.05</v>
      </c>
      <c r="M134" s="131">
        <v>661.1</v>
      </c>
      <c r="N134" s="151">
        <v>2263800</v>
      </c>
      <c r="O134" s="344">
        <v>1.4747411358644493E-2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388.85</v>
      </c>
      <c r="E135" s="135">
        <v>388.31666666666666</v>
      </c>
      <c r="F135" s="136">
        <v>384.5333333333333</v>
      </c>
      <c r="G135" s="136">
        <v>380.21666666666664</v>
      </c>
      <c r="H135" s="136">
        <v>376.43333333333328</v>
      </c>
      <c r="I135" s="136">
        <v>392.63333333333333</v>
      </c>
      <c r="J135" s="136">
        <v>396.41666666666674</v>
      </c>
      <c r="K135" s="136">
        <v>400.73333333333335</v>
      </c>
      <c r="L135" s="131">
        <v>392.1</v>
      </c>
      <c r="M135" s="131">
        <v>384</v>
      </c>
      <c r="N135" s="151">
        <v>1968000</v>
      </c>
      <c r="O135" s="344">
        <v>-1.737567405632115E-2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865.65</v>
      </c>
      <c r="E136" s="135">
        <v>869.01666666666677</v>
      </c>
      <c r="F136" s="136">
        <v>858.18333333333351</v>
      </c>
      <c r="G136" s="136">
        <v>850.7166666666667</v>
      </c>
      <c r="H136" s="136">
        <v>839.88333333333344</v>
      </c>
      <c r="I136" s="136">
        <v>876.48333333333358</v>
      </c>
      <c r="J136" s="136">
        <v>887.31666666666683</v>
      </c>
      <c r="K136" s="136">
        <v>894.78333333333364</v>
      </c>
      <c r="L136" s="131">
        <v>879.85</v>
      </c>
      <c r="M136" s="131">
        <v>861.55</v>
      </c>
      <c r="N136" s="151">
        <v>1032600</v>
      </c>
      <c r="O136" s="344">
        <v>-1.7133066818960593E-2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899.35</v>
      </c>
      <c r="E137" s="135">
        <v>899.85</v>
      </c>
      <c r="F137" s="136">
        <v>892.40000000000009</v>
      </c>
      <c r="G137" s="136">
        <v>885.45</v>
      </c>
      <c r="H137" s="136">
        <v>878.00000000000011</v>
      </c>
      <c r="I137" s="136">
        <v>906.80000000000007</v>
      </c>
      <c r="J137" s="136">
        <v>914.25000000000011</v>
      </c>
      <c r="K137" s="136">
        <v>921.2</v>
      </c>
      <c r="L137" s="131">
        <v>907.3</v>
      </c>
      <c r="M137" s="131">
        <v>892.9</v>
      </c>
      <c r="N137" s="151">
        <v>2584200</v>
      </c>
      <c r="O137" s="344">
        <v>5.1000488042947781E-2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131.05000000000001</v>
      </c>
      <c r="E138" s="135">
        <v>131.54999999999998</v>
      </c>
      <c r="F138" s="136">
        <v>128.09999999999997</v>
      </c>
      <c r="G138" s="136">
        <v>125.14999999999998</v>
      </c>
      <c r="H138" s="136">
        <v>121.69999999999996</v>
      </c>
      <c r="I138" s="136">
        <v>134.49999999999997</v>
      </c>
      <c r="J138" s="136">
        <v>137.94999999999996</v>
      </c>
      <c r="K138" s="136">
        <v>140.89999999999998</v>
      </c>
      <c r="L138" s="131">
        <v>135</v>
      </c>
      <c r="M138" s="131">
        <v>128.6</v>
      </c>
      <c r="N138" s="151">
        <v>30101700</v>
      </c>
      <c r="O138" s="344">
        <v>1.0330973789936866E-2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55358.400000000001</v>
      </c>
      <c r="E139" s="135">
        <v>55686.25</v>
      </c>
      <c r="F139" s="136">
        <v>54872.15</v>
      </c>
      <c r="G139" s="136">
        <v>54385.9</v>
      </c>
      <c r="H139" s="136">
        <v>53571.8</v>
      </c>
      <c r="I139" s="136">
        <v>56172.5</v>
      </c>
      <c r="J139" s="136">
        <v>56986.600000000006</v>
      </c>
      <c r="K139" s="136">
        <v>57472.85</v>
      </c>
      <c r="L139" s="131">
        <v>56500.35</v>
      </c>
      <c r="M139" s="131">
        <v>55200</v>
      </c>
      <c r="N139" s="151">
        <v>37100</v>
      </c>
      <c r="O139" s="344">
        <v>-1.3458950201884253E-3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63.45</v>
      </c>
      <c r="E140" s="135">
        <v>63.716666666666676</v>
      </c>
      <c r="F140" s="136">
        <v>62.783333333333346</v>
      </c>
      <c r="G140" s="136">
        <v>62.116666666666667</v>
      </c>
      <c r="H140" s="136">
        <v>61.183333333333337</v>
      </c>
      <c r="I140" s="136">
        <v>64.383333333333354</v>
      </c>
      <c r="J140" s="136">
        <v>65.316666666666677</v>
      </c>
      <c r="K140" s="136">
        <v>65.983333333333363</v>
      </c>
      <c r="L140" s="131">
        <v>64.650000000000006</v>
      </c>
      <c r="M140" s="131">
        <v>63.05</v>
      </c>
      <c r="N140" s="151">
        <v>4963000</v>
      </c>
      <c r="O140" s="344">
        <v>1.5759312320916905E-2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516.95000000000005</v>
      </c>
      <c r="E141" s="135">
        <v>518.33333333333337</v>
      </c>
      <c r="F141" s="136">
        <v>508.66666666666674</v>
      </c>
      <c r="G141" s="136">
        <v>500.38333333333338</v>
      </c>
      <c r="H141" s="136">
        <v>490.71666666666675</v>
      </c>
      <c r="I141" s="136">
        <v>526.61666666666679</v>
      </c>
      <c r="J141" s="136">
        <v>536.28333333333353</v>
      </c>
      <c r="K141" s="136">
        <v>544.56666666666672</v>
      </c>
      <c r="L141" s="131">
        <v>528</v>
      </c>
      <c r="M141" s="131">
        <v>510.05</v>
      </c>
      <c r="N141" s="151">
        <v>1885500</v>
      </c>
      <c r="O141" s="344">
        <v>-0.12159329140461216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47.55</v>
      </c>
      <c r="E142" s="135">
        <v>48.216666666666669</v>
      </c>
      <c r="F142" s="136">
        <v>45.733333333333334</v>
      </c>
      <c r="G142" s="136">
        <v>43.916666666666664</v>
      </c>
      <c r="H142" s="136">
        <v>41.43333333333333</v>
      </c>
      <c r="I142" s="136">
        <v>50.033333333333339</v>
      </c>
      <c r="J142" s="136">
        <v>52.516666666666673</v>
      </c>
      <c r="K142" s="136">
        <v>54.333333333333343</v>
      </c>
      <c r="L142" s="131">
        <v>50.7</v>
      </c>
      <c r="M142" s="131">
        <v>46.4</v>
      </c>
      <c r="N142" s="151">
        <v>67152000</v>
      </c>
      <c r="O142" s="344">
        <v>5.7178841309823675E-2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49.8</v>
      </c>
      <c r="E143" s="135">
        <v>49.65</v>
      </c>
      <c r="F143" s="136">
        <v>48.5</v>
      </c>
      <c r="G143" s="136">
        <v>47.2</v>
      </c>
      <c r="H143" s="136">
        <v>46.050000000000004</v>
      </c>
      <c r="I143" s="136">
        <v>50.949999999999996</v>
      </c>
      <c r="J143" s="136">
        <v>52.099999999999987</v>
      </c>
      <c r="K143" s="136">
        <v>53.399999999999991</v>
      </c>
      <c r="L143" s="131">
        <v>50.8</v>
      </c>
      <c r="M143" s="131">
        <v>48.35</v>
      </c>
      <c r="N143" s="151">
        <v>34256000</v>
      </c>
      <c r="O143" s="344">
        <v>-5.7243505063848524E-2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84.6</v>
      </c>
      <c r="E144" s="135">
        <v>85</v>
      </c>
      <c r="F144" s="136">
        <v>83.1</v>
      </c>
      <c r="G144" s="136">
        <v>81.599999999999994</v>
      </c>
      <c r="H144" s="136">
        <v>79.699999999999989</v>
      </c>
      <c r="I144" s="136">
        <v>86.5</v>
      </c>
      <c r="J144" s="136">
        <v>88.4</v>
      </c>
      <c r="K144" s="136">
        <v>89.9</v>
      </c>
      <c r="L144" s="131">
        <v>86.9</v>
      </c>
      <c r="M144" s="131">
        <v>83.5</v>
      </c>
      <c r="N144" s="151">
        <v>51504000</v>
      </c>
      <c r="O144" s="344">
        <v>1.4657210401891253E-2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10584.9</v>
      </c>
      <c r="E145" s="135">
        <v>10569.099999999999</v>
      </c>
      <c r="F145" s="136">
        <v>10360.399999999998</v>
      </c>
      <c r="G145" s="136">
        <v>10135.9</v>
      </c>
      <c r="H145" s="136">
        <v>9927.1999999999989</v>
      </c>
      <c r="I145" s="136">
        <v>10793.599999999997</v>
      </c>
      <c r="J145" s="136">
        <v>11002.299999999997</v>
      </c>
      <c r="K145" s="136">
        <v>11226.799999999996</v>
      </c>
      <c r="L145" s="131">
        <v>10777.8</v>
      </c>
      <c r="M145" s="131">
        <v>10344.6</v>
      </c>
      <c r="N145" s="151">
        <v>361950</v>
      </c>
      <c r="O145" s="344">
        <v>-0.10739827373612823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22.85</v>
      </c>
      <c r="E146" s="135">
        <v>22.8</v>
      </c>
      <c r="F146" s="136">
        <v>22.35</v>
      </c>
      <c r="G146" s="136">
        <v>21.85</v>
      </c>
      <c r="H146" s="136">
        <v>21.400000000000002</v>
      </c>
      <c r="I146" s="136">
        <v>23.3</v>
      </c>
      <c r="J146" s="136">
        <v>23.749999999999996</v>
      </c>
      <c r="K146" s="136">
        <v>24.25</v>
      </c>
      <c r="L146" s="131">
        <v>23.25</v>
      </c>
      <c r="M146" s="131">
        <v>22.3</v>
      </c>
      <c r="N146" s="151">
        <v>31563000</v>
      </c>
      <c r="O146" s="344">
        <v>-1.6820857863751051E-2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1270.0999999999999</v>
      </c>
      <c r="E147" s="135">
        <v>1282.7</v>
      </c>
      <c r="F147" s="136">
        <v>1251.4000000000001</v>
      </c>
      <c r="G147" s="136">
        <v>1232.7</v>
      </c>
      <c r="H147" s="136">
        <v>1201.4000000000001</v>
      </c>
      <c r="I147" s="136">
        <v>1301.4000000000001</v>
      </c>
      <c r="J147" s="136">
        <v>1332.6999999999998</v>
      </c>
      <c r="K147" s="136">
        <v>1351.4</v>
      </c>
      <c r="L147" s="131">
        <v>1314</v>
      </c>
      <c r="M147" s="131">
        <v>1264</v>
      </c>
      <c r="N147" s="151">
        <v>1666500</v>
      </c>
      <c r="O147" s="344">
        <v>5.8850158442734267E-3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92.05</v>
      </c>
      <c r="E148" s="135">
        <v>92.216666666666654</v>
      </c>
      <c r="F148" s="136">
        <v>91.133333333333312</v>
      </c>
      <c r="G148" s="136">
        <v>90.216666666666654</v>
      </c>
      <c r="H148" s="136">
        <v>89.133333333333312</v>
      </c>
      <c r="I148" s="136">
        <v>93.133333333333312</v>
      </c>
      <c r="J148" s="136">
        <v>94.216666666666654</v>
      </c>
      <c r="K148" s="136">
        <v>95.133333333333312</v>
      </c>
      <c r="L148" s="131">
        <v>93.3</v>
      </c>
      <c r="M148" s="131">
        <v>91.3</v>
      </c>
      <c r="N148" s="151">
        <v>22200000</v>
      </c>
      <c r="O148" s="344">
        <v>1.6204339467179345E-2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136</v>
      </c>
      <c r="E149" s="135">
        <v>135.15</v>
      </c>
      <c r="F149" s="136">
        <v>132.9</v>
      </c>
      <c r="G149" s="136">
        <v>129.80000000000001</v>
      </c>
      <c r="H149" s="136">
        <v>127.55000000000001</v>
      </c>
      <c r="I149" s="136">
        <v>138.25</v>
      </c>
      <c r="J149" s="136">
        <v>140.5</v>
      </c>
      <c r="K149" s="136">
        <v>143.6</v>
      </c>
      <c r="L149" s="131">
        <v>137.4</v>
      </c>
      <c r="M149" s="131">
        <v>132.05000000000001</v>
      </c>
      <c r="N149" s="151">
        <v>63192000</v>
      </c>
      <c r="O149" s="344">
        <v>-2.4031630320627665E-2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3632.5</v>
      </c>
      <c r="E150" s="135">
        <v>3619.7166666666667</v>
      </c>
      <c r="F150" s="136">
        <v>3582.5333333333333</v>
      </c>
      <c r="G150" s="136">
        <v>3532.5666666666666</v>
      </c>
      <c r="H150" s="136">
        <v>3495.3833333333332</v>
      </c>
      <c r="I150" s="136">
        <v>3669.6833333333334</v>
      </c>
      <c r="J150" s="136">
        <v>3706.8666666666668</v>
      </c>
      <c r="K150" s="136">
        <v>3756.8333333333335</v>
      </c>
      <c r="L150" s="131">
        <v>3656.9</v>
      </c>
      <c r="M150" s="131">
        <v>3569.75</v>
      </c>
      <c r="N150" s="151">
        <v>140850</v>
      </c>
      <c r="O150" s="344">
        <v>-6.3808574277168489E-2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172.05</v>
      </c>
      <c r="E151" s="135">
        <v>172.04999999999998</v>
      </c>
      <c r="F151" s="136">
        <v>170.09999999999997</v>
      </c>
      <c r="G151" s="136">
        <v>168.14999999999998</v>
      </c>
      <c r="H151" s="136">
        <v>166.19999999999996</v>
      </c>
      <c r="I151" s="136">
        <v>173.99999999999997</v>
      </c>
      <c r="J151" s="136">
        <v>175.94999999999996</v>
      </c>
      <c r="K151" s="136">
        <v>177.89999999999998</v>
      </c>
      <c r="L151" s="131">
        <v>174</v>
      </c>
      <c r="M151" s="131">
        <v>170.1</v>
      </c>
      <c r="N151" s="151">
        <v>6403716</v>
      </c>
      <c r="O151" s="344">
        <v>2.1691973969631236E-2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130.4</v>
      </c>
      <c r="E152" s="135">
        <v>131.65</v>
      </c>
      <c r="F152" s="136">
        <v>127.60000000000002</v>
      </c>
      <c r="G152" s="136">
        <v>124.80000000000001</v>
      </c>
      <c r="H152" s="136">
        <v>120.75000000000003</v>
      </c>
      <c r="I152" s="136">
        <v>134.45000000000002</v>
      </c>
      <c r="J152" s="136">
        <v>138.50000000000003</v>
      </c>
      <c r="K152" s="136">
        <v>141.30000000000001</v>
      </c>
      <c r="L152" s="131">
        <v>135.69999999999999</v>
      </c>
      <c r="M152" s="131">
        <v>128.85</v>
      </c>
      <c r="N152" s="151">
        <v>51607500</v>
      </c>
      <c r="O152" s="344">
        <v>-6.0678451982799808E-2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80.95</v>
      </c>
      <c r="E153" s="135">
        <v>81.966666666666669</v>
      </c>
      <c r="F153" s="136">
        <v>78.833333333333343</v>
      </c>
      <c r="G153" s="136">
        <v>76.716666666666669</v>
      </c>
      <c r="H153" s="136">
        <v>73.583333333333343</v>
      </c>
      <c r="I153" s="136">
        <v>84.083333333333343</v>
      </c>
      <c r="J153" s="136">
        <v>87.216666666666669</v>
      </c>
      <c r="K153" s="136">
        <v>89.333333333333343</v>
      </c>
      <c r="L153" s="131">
        <v>85.1</v>
      </c>
      <c r="M153" s="131">
        <v>79.849999999999994</v>
      </c>
      <c r="N153" s="151">
        <v>12502000</v>
      </c>
      <c r="O153" s="344">
        <v>2.7027027027027029E-2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21877.45</v>
      </c>
      <c r="E154" s="135">
        <v>22639.350000000002</v>
      </c>
      <c r="F154" s="136">
        <v>20878.300000000003</v>
      </c>
      <c r="G154" s="136">
        <v>19879.150000000001</v>
      </c>
      <c r="H154" s="136">
        <v>18118.100000000002</v>
      </c>
      <c r="I154" s="136">
        <v>23638.500000000004</v>
      </c>
      <c r="J154" s="136">
        <v>25399.55</v>
      </c>
      <c r="K154" s="136">
        <v>26398.700000000004</v>
      </c>
      <c r="L154" s="131">
        <v>24400.400000000001</v>
      </c>
      <c r="M154" s="131">
        <v>21640.2</v>
      </c>
      <c r="N154" s="151">
        <v>191050</v>
      </c>
      <c r="O154" s="344">
        <v>0.18683025314489829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66.7</v>
      </c>
      <c r="E155" s="135">
        <v>66.8</v>
      </c>
      <c r="F155" s="136">
        <v>64.599999999999994</v>
      </c>
      <c r="G155" s="136">
        <v>62.5</v>
      </c>
      <c r="H155" s="136">
        <v>60.3</v>
      </c>
      <c r="I155" s="136">
        <v>68.899999999999991</v>
      </c>
      <c r="J155" s="136">
        <v>71.100000000000009</v>
      </c>
      <c r="K155" s="136">
        <v>73.199999999999989</v>
      </c>
      <c r="L155" s="131">
        <v>69</v>
      </c>
      <c r="M155" s="131">
        <v>64.7</v>
      </c>
      <c r="N155" s="151">
        <v>14521000</v>
      </c>
      <c r="O155" s="344">
        <v>-4.7740835464620629E-2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2166.5</v>
      </c>
      <c r="E156" s="135">
        <v>2170.5</v>
      </c>
      <c r="F156" s="136">
        <v>2121</v>
      </c>
      <c r="G156" s="136">
        <v>2075.5</v>
      </c>
      <c r="H156" s="136">
        <v>2026</v>
      </c>
      <c r="I156" s="136">
        <v>2216</v>
      </c>
      <c r="J156" s="136">
        <v>2265.5</v>
      </c>
      <c r="K156" s="136">
        <v>2311</v>
      </c>
      <c r="L156" s="131">
        <v>2220</v>
      </c>
      <c r="M156" s="131">
        <v>2125</v>
      </c>
      <c r="N156" s="151">
        <v>4077302</v>
      </c>
      <c r="O156" s="344">
        <v>-3.6162361623616238E-3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215.25</v>
      </c>
      <c r="E157" s="135">
        <v>216.79999999999998</v>
      </c>
      <c r="F157" s="136">
        <v>213.04999999999995</v>
      </c>
      <c r="G157" s="136">
        <v>210.84999999999997</v>
      </c>
      <c r="H157" s="136">
        <v>207.09999999999994</v>
      </c>
      <c r="I157" s="136">
        <v>218.99999999999997</v>
      </c>
      <c r="J157" s="136">
        <v>222.75000000000003</v>
      </c>
      <c r="K157" s="136">
        <v>224.95</v>
      </c>
      <c r="L157" s="131">
        <v>220.55</v>
      </c>
      <c r="M157" s="131">
        <v>214.6</v>
      </c>
      <c r="N157" s="151">
        <v>11418000</v>
      </c>
      <c r="O157" s="344">
        <v>-4.0584824804638264E-2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103.5</v>
      </c>
      <c r="E158" s="135">
        <v>102.33333333333333</v>
      </c>
      <c r="F158" s="136">
        <v>100.51666666666665</v>
      </c>
      <c r="G158" s="136">
        <v>97.533333333333317</v>
      </c>
      <c r="H158" s="136">
        <v>95.71666666666664</v>
      </c>
      <c r="I158" s="136">
        <v>105.31666666666666</v>
      </c>
      <c r="J158" s="136">
        <v>107.13333333333335</v>
      </c>
      <c r="K158" s="136">
        <v>110.11666666666667</v>
      </c>
      <c r="L158" s="131">
        <v>104.15</v>
      </c>
      <c r="M158" s="131">
        <v>99.35</v>
      </c>
      <c r="N158" s="151">
        <v>27807000</v>
      </c>
      <c r="O158" s="344">
        <v>1.5855039637599093E-2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1100.4000000000001</v>
      </c>
      <c r="E159" s="135">
        <v>1100.4666666666667</v>
      </c>
      <c r="F159" s="136">
        <v>1083.9333333333334</v>
      </c>
      <c r="G159" s="136">
        <v>1067.4666666666667</v>
      </c>
      <c r="H159" s="136">
        <v>1050.9333333333334</v>
      </c>
      <c r="I159" s="136">
        <v>1116.9333333333334</v>
      </c>
      <c r="J159" s="136">
        <v>1133.4666666666667</v>
      </c>
      <c r="K159" s="136">
        <v>1149.9333333333334</v>
      </c>
      <c r="L159" s="131">
        <v>1117</v>
      </c>
      <c r="M159" s="131">
        <v>1084</v>
      </c>
      <c r="N159" s="151">
        <v>2452000</v>
      </c>
      <c r="O159" s="344">
        <v>-1.1887970985291155E-2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70.3</v>
      </c>
      <c r="E160" s="135">
        <v>71.099999999999994</v>
      </c>
      <c r="F160" s="136">
        <v>68.799999999999983</v>
      </c>
      <c r="G160" s="136">
        <v>67.299999999999983</v>
      </c>
      <c r="H160" s="136">
        <v>64.999999999999972</v>
      </c>
      <c r="I160" s="136">
        <v>72.599999999999994</v>
      </c>
      <c r="J160" s="136">
        <v>74.900000000000006</v>
      </c>
      <c r="K160" s="136">
        <v>76.400000000000006</v>
      </c>
      <c r="L160" s="131">
        <v>73.400000000000006</v>
      </c>
      <c r="M160" s="131">
        <v>69.599999999999994</v>
      </c>
      <c r="N160" s="151">
        <v>111867000</v>
      </c>
      <c r="O160" s="344">
        <v>4.2732357192232766E-3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180.25</v>
      </c>
      <c r="E161" s="135">
        <v>178.96666666666667</v>
      </c>
      <c r="F161" s="136">
        <v>176.78333333333333</v>
      </c>
      <c r="G161" s="136">
        <v>173.31666666666666</v>
      </c>
      <c r="H161" s="136">
        <v>171.13333333333333</v>
      </c>
      <c r="I161" s="136">
        <v>182.43333333333334</v>
      </c>
      <c r="J161" s="136">
        <v>184.61666666666667</v>
      </c>
      <c r="K161" s="136">
        <v>188.08333333333334</v>
      </c>
      <c r="L161" s="131">
        <v>181.15</v>
      </c>
      <c r="M161" s="131">
        <v>175.5</v>
      </c>
      <c r="N161" s="151">
        <v>24448000</v>
      </c>
      <c r="O161" s="344">
        <v>-5.8823529411764705E-2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1496.65</v>
      </c>
      <c r="E162" s="135">
        <v>1484.5333333333335</v>
      </c>
      <c r="F162" s="136">
        <v>1463.5666666666671</v>
      </c>
      <c r="G162" s="136">
        <v>1430.4833333333336</v>
      </c>
      <c r="H162" s="136">
        <v>1409.5166666666671</v>
      </c>
      <c r="I162" s="136">
        <v>1517.616666666667</v>
      </c>
      <c r="J162" s="136">
        <v>1538.5833333333337</v>
      </c>
      <c r="K162" s="136">
        <v>1571.666666666667</v>
      </c>
      <c r="L162" s="131">
        <v>1505.5</v>
      </c>
      <c r="M162" s="131">
        <v>1451.45</v>
      </c>
      <c r="N162" s="151">
        <v>1592000</v>
      </c>
      <c r="O162" s="344">
        <v>-5.5529188419553871E-2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608.25</v>
      </c>
      <c r="E163" s="135">
        <v>605.11666666666667</v>
      </c>
      <c r="F163" s="136">
        <v>598.33333333333337</v>
      </c>
      <c r="G163" s="136">
        <v>588.41666666666674</v>
      </c>
      <c r="H163" s="136">
        <v>581.63333333333344</v>
      </c>
      <c r="I163" s="136">
        <v>615.0333333333333</v>
      </c>
      <c r="J163" s="136">
        <v>621.81666666666661</v>
      </c>
      <c r="K163" s="136">
        <v>631.73333333333323</v>
      </c>
      <c r="L163" s="131">
        <v>611.9</v>
      </c>
      <c r="M163" s="131">
        <v>595.20000000000005</v>
      </c>
      <c r="N163" s="151">
        <v>767200</v>
      </c>
      <c r="O163" s="344">
        <v>9.4748858447488579E-2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688.4</v>
      </c>
      <c r="E164" s="135">
        <v>691.58333333333337</v>
      </c>
      <c r="F164" s="136">
        <v>679.81666666666672</v>
      </c>
      <c r="G164" s="136">
        <v>671.23333333333335</v>
      </c>
      <c r="H164" s="136">
        <v>659.4666666666667</v>
      </c>
      <c r="I164" s="136">
        <v>700.16666666666674</v>
      </c>
      <c r="J164" s="136">
        <v>711.93333333333339</v>
      </c>
      <c r="K164" s="136">
        <v>720.51666666666677</v>
      </c>
      <c r="L164" s="131">
        <v>703.35</v>
      </c>
      <c r="M164" s="131">
        <v>683</v>
      </c>
      <c r="N164" s="151">
        <v>3884000</v>
      </c>
      <c r="O164" s="344">
        <v>-2.9388244702119152E-2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550.45000000000005</v>
      </c>
      <c r="E165" s="135">
        <v>551.68333333333339</v>
      </c>
      <c r="F165" s="136">
        <v>544.61666666666679</v>
      </c>
      <c r="G165" s="136">
        <v>538.78333333333342</v>
      </c>
      <c r="H165" s="136">
        <v>531.71666666666681</v>
      </c>
      <c r="I165" s="136">
        <v>557.51666666666677</v>
      </c>
      <c r="J165" s="136">
        <v>564.58333333333337</v>
      </c>
      <c r="K165" s="136">
        <v>570.41666666666674</v>
      </c>
      <c r="L165" s="131">
        <v>558.75</v>
      </c>
      <c r="M165" s="131">
        <v>545.85</v>
      </c>
      <c r="N165" s="151">
        <v>5078400</v>
      </c>
      <c r="O165" s="344">
        <v>-3.3569308061201189E-2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5.55</v>
      </c>
      <c r="E166" s="135">
        <v>5.55</v>
      </c>
      <c r="F166" s="136">
        <v>5.3999999999999995</v>
      </c>
      <c r="G166" s="136">
        <v>5.25</v>
      </c>
      <c r="H166" s="136">
        <v>5.0999999999999996</v>
      </c>
      <c r="I166" s="136">
        <v>5.6999999999999993</v>
      </c>
      <c r="J166" s="136">
        <v>5.85</v>
      </c>
      <c r="K166" s="136">
        <v>5.9999999999999991</v>
      </c>
      <c r="L166" s="131">
        <v>5.7</v>
      </c>
      <c r="M166" s="131">
        <v>5.4</v>
      </c>
      <c r="N166" s="151">
        <v>69462000</v>
      </c>
      <c r="O166" s="344">
        <v>-5.7221965851407479E-2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122.75</v>
      </c>
      <c r="E167" s="135">
        <v>121.23333333333333</v>
      </c>
      <c r="F167" s="136">
        <v>119.26666666666667</v>
      </c>
      <c r="G167" s="136">
        <v>115.78333333333333</v>
      </c>
      <c r="H167" s="136">
        <v>113.81666666666666</v>
      </c>
      <c r="I167" s="136">
        <v>124.71666666666667</v>
      </c>
      <c r="J167" s="136">
        <v>126.68333333333334</v>
      </c>
      <c r="K167" s="136">
        <v>130.16666666666669</v>
      </c>
      <c r="L167" s="131">
        <v>123.2</v>
      </c>
      <c r="M167" s="131">
        <v>117.75</v>
      </c>
      <c r="N167" s="151">
        <v>32892000</v>
      </c>
      <c r="O167" s="344">
        <v>-2.2642182207167055E-2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149.1</v>
      </c>
      <c r="E168" s="135">
        <v>147.69999999999999</v>
      </c>
      <c r="F168" s="136">
        <v>143.94999999999999</v>
      </c>
      <c r="G168" s="136">
        <v>138.80000000000001</v>
      </c>
      <c r="H168" s="136">
        <v>135.05000000000001</v>
      </c>
      <c r="I168" s="136">
        <v>152.84999999999997</v>
      </c>
      <c r="J168" s="136">
        <v>156.59999999999997</v>
      </c>
      <c r="K168" s="136">
        <v>161.74999999999994</v>
      </c>
      <c r="L168" s="131">
        <v>151.44999999999999</v>
      </c>
      <c r="M168" s="131">
        <v>142.55000000000001</v>
      </c>
      <c r="N168" s="151">
        <v>8589000</v>
      </c>
      <c r="O168" s="344">
        <v>3.4881619374661124E-2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1248.6500000000001</v>
      </c>
      <c r="E169" s="135">
        <v>1240.1833333333334</v>
      </c>
      <c r="F169" s="136">
        <v>1227.0166666666669</v>
      </c>
      <c r="G169" s="136">
        <v>1205.3833333333334</v>
      </c>
      <c r="H169" s="136">
        <v>1192.2166666666669</v>
      </c>
      <c r="I169" s="136">
        <v>1261.8166666666668</v>
      </c>
      <c r="J169" s="136">
        <v>1274.9833333333333</v>
      </c>
      <c r="K169" s="136">
        <v>1296.6166666666668</v>
      </c>
      <c r="L169" s="131">
        <v>1253.3499999999999</v>
      </c>
      <c r="M169" s="131">
        <v>1218.55</v>
      </c>
      <c r="N169" s="151">
        <v>54830500</v>
      </c>
      <c r="O169" s="344">
        <v>4.8749644915650281E-3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115.3</v>
      </c>
      <c r="E170" s="135">
        <v>116.88333333333333</v>
      </c>
      <c r="F170" s="136">
        <v>112.66666666666666</v>
      </c>
      <c r="G170" s="136">
        <v>110.03333333333333</v>
      </c>
      <c r="H170" s="136">
        <v>105.81666666666666</v>
      </c>
      <c r="I170" s="136">
        <v>119.51666666666665</v>
      </c>
      <c r="J170" s="136">
        <v>123.73333333333332</v>
      </c>
      <c r="K170" s="136">
        <v>126.36666666666665</v>
      </c>
      <c r="L170" s="131">
        <v>121.1</v>
      </c>
      <c r="M170" s="131">
        <v>114.25</v>
      </c>
      <c r="N170" s="151">
        <v>9900800</v>
      </c>
      <c r="O170" s="344">
        <v>-2.0576131687242798E-2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339.7</v>
      </c>
      <c r="E171" s="135">
        <v>344.25</v>
      </c>
      <c r="F171" s="136">
        <v>332.55</v>
      </c>
      <c r="G171" s="136">
        <v>325.40000000000003</v>
      </c>
      <c r="H171" s="136">
        <v>313.70000000000005</v>
      </c>
      <c r="I171" s="136">
        <v>351.4</v>
      </c>
      <c r="J171" s="136">
        <v>363.1</v>
      </c>
      <c r="K171" s="136">
        <v>370.24999999999994</v>
      </c>
      <c r="L171" s="131">
        <v>355.95</v>
      </c>
      <c r="M171" s="131">
        <v>337.1</v>
      </c>
      <c r="N171" s="151">
        <v>1094500</v>
      </c>
      <c r="O171" s="344">
        <v>-9.9502487562189053E-3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10.199999999999999</v>
      </c>
      <c r="E172" s="135">
        <v>10.35</v>
      </c>
      <c r="F172" s="136">
        <v>9.8999999999999986</v>
      </c>
      <c r="G172" s="136">
        <v>9.6</v>
      </c>
      <c r="H172" s="136">
        <v>9.1499999999999986</v>
      </c>
      <c r="I172" s="136">
        <v>10.649999999999999</v>
      </c>
      <c r="J172" s="136">
        <v>11.099999999999998</v>
      </c>
      <c r="K172" s="136">
        <v>11.399999999999999</v>
      </c>
      <c r="L172" s="131">
        <v>10.8</v>
      </c>
      <c r="M172" s="131">
        <v>10.050000000000001</v>
      </c>
      <c r="N172" s="151">
        <v>82848000</v>
      </c>
      <c r="O172" s="344">
        <v>-3.3414224379316779E-2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45.1</v>
      </c>
      <c r="E173" s="135">
        <v>45.316666666666663</v>
      </c>
      <c r="F173" s="136">
        <v>44.233333333333327</v>
      </c>
      <c r="G173" s="136">
        <v>43.366666666666667</v>
      </c>
      <c r="H173" s="136">
        <v>42.283333333333331</v>
      </c>
      <c r="I173" s="136">
        <v>46.183333333333323</v>
      </c>
      <c r="J173" s="136">
        <v>47.266666666666666</v>
      </c>
      <c r="K173" s="136">
        <v>48.133333333333319</v>
      </c>
      <c r="L173" s="131">
        <v>46.4</v>
      </c>
      <c r="M173" s="131">
        <v>44.45</v>
      </c>
      <c r="N173" s="151">
        <v>90024000</v>
      </c>
      <c r="O173" s="344">
        <v>1.3783783783783784E-2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264.10000000000002</v>
      </c>
      <c r="E174" s="135">
        <v>265.55</v>
      </c>
      <c r="F174" s="136">
        <v>260.70000000000005</v>
      </c>
      <c r="G174" s="136">
        <v>257.3</v>
      </c>
      <c r="H174" s="136">
        <v>252.45000000000005</v>
      </c>
      <c r="I174" s="136">
        <v>268.95000000000005</v>
      </c>
      <c r="J174" s="136">
        <v>273.80000000000007</v>
      </c>
      <c r="K174" s="136">
        <v>277.20000000000005</v>
      </c>
      <c r="L174" s="131">
        <v>270.39999999999998</v>
      </c>
      <c r="M174" s="131">
        <v>262.14999999999998</v>
      </c>
      <c r="N174" s="151">
        <v>85515000</v>
      </c>
      <c r="O174" s="344">
        <v>-1.7780228110678475E-2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15623.4</v>
      </c>
      <c r="E175" s="135">
        <v>15488.316666666666</v>
      </c>
      <c r="F175" s="136">
        <v>15297.633333333331</v>
      </c>
      <c r="G175" s="136">
        <v>14971.866666666665</v>
      </c>
      <c r="H175" s="136">
        <v>14781.183333333331</v>
      </c>
      <c r="I175" s="136">
        <v>15814.083333333332</v>
      </c>
      <c r="J175" s="136">
        <v>16004.766666666666</v>
      </c>
      <c r="K175" s="136">
        <v>16330.533333333333</v>
      </c>
      <c r="L175" s="131">
        <v>15679</v>
      </c>
      <c r="M175" s="131">
        <v>15162.55</v>
      </c>
      <c r="N175" s="151">
        <v>92100</v>
      </c>
      <c r="O175" s="344">
        <v>1.3201320132013201E-2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966.45</v>
      </c>
      <c r="E176" s="135">
        <v>971.36666666666667</v>
      </c>
      <c r="F176" s="136">
        <v>952.73333333333335</v>
      </c>
      <c r="G176" s="136">
        <v>939.01666666666665</v>
      </c>
      <c r="H176" s="136">
        <v>920.38333333333333</v>
      </c>
      <c r="I176" s="136">
        <v>985.08333333333337</v>
      </c>
      <c r="J176" s="136">
        <v>1003.7166666666668</v>
      </c>
      <c r="K176" s="136">
        <v>1017.4333333333334</v>
      </c>
      <c r="L176" s="131">
        <v>990</v>
      </c>
      <c r="M176" s="131">
        <v>957.65</v>
      </c>
      <c r="N176" s="151">
        <v>2149400</v>
      </c>
      <c r="O176" s="344">
        <v>3.6329885971890748E-2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12.95</v>
      </c>
      <c r="E177" s="135">
        <v>12.983333333333334</v>
      </c>
      <c r="F177" s="136">
        <v>12.766666666666669</v>
      </c>
      <c r="G177" s="136">
        <v>12.583333333333336</v>
      </c>
      <c r="H177" s="136">
        <v>12.366666666666671</v>
      </c>
      <c r="I177" s="136">
        <v>13.166666666666668</v>
      </c>
      <c r="J177" s="136">
        <v>13.383333333333333</v>
      </c>
      <c r="K177" s="136">
        <v>13.566666666666666</v>
      </c>
      <c r="L177" s="131">
        <v>13.2</v>
      </c>
      <c r="M177" s="131">
        <v>12.8</v>
      </c>
      <c r="N177" s="151">
        <v>147245463</v>
      </c>
      <c r="O177" s="344">
        <v>-1.9854401058901391E-2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24.2</v>
      </c>
      <c r="E178" s="135">
        <v>24.333333333333332</v>
      </c>
      <c r="F178" s="136">
        <v>22.416666666666664</v>
      </c>
      <c r="G178" s="136">
        <v>20.633333333333333</v>
      </c>
      <c r="H178" s="136">
        <v>18.716666666666665</v>
      </c>
      <c r="I178" s="136">
        <v>26.116666666666664</v>
      </c>
      <c r="J178" s="136">
        <v>28.033333333333328</v>
      </c>
      <c r="K178" s="136">
        <v>29.816666666666663</v>
      </c>
      <c r="L178" s="131">
        <v>26.25</v>
      </c>
      <c r="M178" s="131">
        <v>22.55</v>
      </c>
      <c r="N178" s="151">
        <v>8916000</v>
      </c>
      <c r="O178" s="344">
        <v>-2.8758169934640521E-2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2206.15</v>
      </c>
      <c r="E179" s="135">
        <v>2209.8833333333332</v>
      </c>
      <c r="F179" s="136">
        <v>2168.0166666666664</v>
      </c>
      <c r="G179" s="136">
        <v>2129.8833333333332</v>
      </c>
      <c r="H179" s="136">
        <v>2088.0166666666664</v>
      </c>
      <c r="I179" s="136">
        <v>2248.0166666666664</v>
      </c>
      <c r="J179" s="136">
        <v>2289.8833333333332</v>
      </c>
      <c r="K179" s="136">
        <v>2328.0166666666664</v>
      </c>
      <c r="L179" s="131">
        <v>2251.75</v>
      </c>
      <c r="M179" s="131">
        <v>2171.75</v>
      </c>
      <c r="N179" s="151">
        <v>825500</v>
      </c>
      <c r="O179" s="344">
        <v>-0.11284255776464266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1006</v>
      </c>
      <c r="E180" s="135">
        <v>1019.0666666666666</v>
      </c>
      <c r="F180" s="136">
        <v>988.0333333333333</v>
      </c>
      <c r="G180" s="136">
        <v>970.06666666666672</v>
      </c>
      <c r="H180" s="136">
        <v>939.03333333333342</v>
      </c>
      <c r="I180" s="136">
        <v>1037.0333333333333</v>
      </c>
      <c r="J180" s="136">
        <v>1068.0666666666666</v>
      </c>
      <c r="K180" s="136">
        <v>1086.0333333333331</v>
      </c>
      <c r="L180" s="131">
        <v>1050.0999999999999</v>
      </c>
      <c r="M180" s="131">
        <v>1001.1</v>
      </c>
      <c r="N180" s="151">
        <v>4879800</v>
      </c>
      <c r="O180" s="344">
        <v>4.4567171846904702E-2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402.8</v>
      </c>
      <c r="E181" s="135">
        <v>401.63333333333338</v>
      </c>
      <c r="F181" s="136">
        <v>393.16666666666674</v>
      </c>
      <c r="G181" s="136">
        <v>383.53333333333336</v>
      </c>
      <c r="H181" s="136">
        <v>375.06666666666672</v>
      </c>
      <c r="I181" s="136">
        <v>411.26666666666677</v>
      </c>
      <c r="J181" s="136">
        <v>419.73333333333335</v>
      </c>
      <c r="K181" s="136">
        <v>429.36666666666679</v>
      </c>
      <c r="L181" s="131">
        <v>410.1</v>
      </c>
      <c r="M181" s="131">
        <v>392</v>
      </c>
      <c r="N181" s="151">
        <v>4642000</v>
      </c>
      <c r="O181" s="344">
        <v>-1.7462165308498253E-2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424.75</v>
      </c>
      <c r="E182" s="135">
        <v>427.73333333333335</v>
      </c>
      <c r="F182" s="136">
        <v>414.4666666666667</v>
      </c>
      <c r="G182" s="136">
        <v>404.18333333333334</v>
      </c>
      <c r="H182" s="136">
        <v>390.91666666666669</v>
      </c>
      <c r="I182" s="136">
        <v>438.01666666666671</v>
      </c>
      <c r="J182" s="136">
        <v>451.28333333333336</v>
      </c>
      <c r="K182" s="136">
        <v>461.56666666666672</v>
      </c>
      <c r="L182" s="131">
        <v>441</v>
      </c>
      <c r="M182" s="131">
        <v>417.45</v>
      </c>
      <c r="N182" s="151">
        <v>54706300</v>
      </c>
      <c r="O182" s="344">
        <v>1.2520868113522538E-2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549.79999999999995</v>
      </c>
      <c r="E183" s="135">
        <v>556.43333333333328</v>
      </c>
      <c r="F183" s="136">
        <v>534.41666666666652</v>
      </c>
      <c r="G183" s="136">
        <v>519.03333333333319</v>
      </c>
      <c r="H183" s="136">
        <v>497.01666666666642</v>
      </c>
      <c r="I183" s="136">
        <v>571.81666666666661</v>
      </c>
      <c r="J183" s="136">
        <v>593.83333333333326</v>
      </c>
      <c r="K183" s="136">
        <v>609.2166666666667</v>
      </c>
      <c r="L183" s="131">
        <v>578.45000000000005</v>
      </c>
      <c r="M183" s="131">
        <v>541.04999999999995</v>
      </c>
      <c r="N183" s="151">
        <v>7542000</v>
      </c>
      <c r="O183" s="344">
        <v>-1.4761593729588504E-2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3.45</v>
      </c>
      <c r="E184" s="135">
        <v>3.4333333333333336</v>
      </c>
      <c r="F184" s="136">
        <v>3.3666666666666671</v>
      </c>
      <c r="G184" s="136">
        <v>3.2833333333333337</v>
      </c>
      <c r="H184" s="136">
        <v>3.2166666666666672</v>
      </c>
      <c r="I184" s="136">
        <v>3.5166666666666671</v>
      </c>
      <c r="J184" s="136">
        <v>3.5833333333333335</v>
      </c>
      <c r="K184" s="136">
        <v>3.666666666666667</v>
      </c>
      <c r="L184" s="131">
        <v>3.5</v>
      </c>
      <c r="M184" s="131">
        <v>3.35</v>
      </c>
      <c r="N184" s="151">
        <v>250648000</v>
      </c>
      <c r="O184" s="344">
        <v>8.2543564659125646E-3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31.4</v>
      </c>
      <c r="E185" s="135">
        <v>31.583333333333332</v>
      </c>
      <c r="F185" s="136">
        <v>30.916666666666664</v>
      </c>
      <c r="G185" s="136">
        <v>30.433333333333334</v>
      </c>
      <c r="H185" s="136">
        <v>29.766666666666666</v>
      </c>
      <c r="I185" s="136">
        <v>32.066666666666663</v>
      </c>
      <c r="J185" s="136">
        <v>32.733333333333327</v>
      </c>
      <c r="K185" s="136">
        <v>33.216666666666661</v>
      </c>
      <c r="L185" s="131">
        <v>32.25</v>
      </c>
      <c r="M185" s="131">
        <v>31.1</v>
      </c>
      <c r="N185" s="151">
        <v>27630000</v>
      </c>
      <c r="O185" s="344">
        <v>2.1630615640599003E-2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556.95000000000005</v>
      </c>
      <c r="E186" s="135">
        <v>559.40000000000009</v>
      </c>
      <c r="F186" s="136">
        <v>548.95000000000016</v>
      </c>
      <c r="G186" s="136">
        <v>540.95000000000005</v>
      </c>
      <c r="H186" s="136">
        <v>530.50000000000011</v>
      </c>
      <c r="I186" s="136">
        <v>567.4000000000002</v>
      </c>
      <c r="J186" s="136">
        <v>577.85</v>
      </c>
      <c r="K186" s="136">
        <v>585.85000000000025</v>
      </c>
      <c r="L186" s="131">
        <v>569.85</v>
      </c>
      <c r="M186" s="131">
        <v>551.4</v>
      </c>
      <c r="N186" s="151">
        <v>2754000</v>
      </c>
      <c r="O186" s="344">
        <v>-2.0799999999999999E-2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498.35</v>
      </c>
      <c r="E187" s="135">
        <v>499.59999999999997</v>
      </c>
      <c r="F187" s="136">
        <v>494.29999999999995</v>
      </c>
      <c r="G187" s="136">
        <v>490.25</v>
      </c>
      <c r="H187" s="136">
        <v>484.95</v>
      </c>
      <c r="I187" s="136">
        <v>503.64999999999992</v>
      </c>
      <c r="J187" s="136">
        <v>508.95</v>
      </c>
      <c r="K187" s="136">
        <v>512.99999999999989</v>
      </c>
      <c r="L187" s="131">
        <v>504.9</v>
      </c>
      <c r="M187" s="131">
        <v>495.55</v>
      </c>
      <c r="N187" s="151">
        <v>2869000</v>
      </c>
      <c r="O187" s="344">
        <v>1.3961605584642235E-3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860.55</v>
      </c>
      <c r="E188" s="135">
        <v>868.58333333333337</v>
      </c>
      <c r="F188" s="136">
        <v>842.66666666666674</v>
      </c>
      <c r="G188" s="136">
        <v>824.78333333333342</v>
      </c>
      <c r="H188" s="136">
        <v>798.86666666666679</v>
      </c>
      <c r="I188" s="136">
        <v>886.4666666666667</v>
      </c>
      <c r="J188" s="136">
        <v>912.38333333333344</v>
      </c>
      <c r="K188" s="136">
        <v>930.26666666666665</v>
      </c>
      <c r="L188" s="131">
        <v>894.5</v>
      </c>
      <c r="M188" s="131">
        <v>850.7</v>
      </c>
      <c r="N188" s="151">
        <v>1565200</v>
      </c>
      <c r="O188" s="344">
        <v>1.0588842975206611E-2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186.3</v>
      </c>
      <c r="E189" s="135">
        <v>187.21666666666667</v>
      </c>
      <c r="F189" s="136">
        <v>183.08333333333334</v>
      </c>
      <c r="G189" s="136">
        <v>179.86666666666667</v>
      </c>
      <c r="H189" s="136">
        <v>175.73333333333335</v>
      </c>
      <c r="I189" s="136">
        <v>190.43333333333334</v>
      </c>
      <c r="J189" s="136">
        <v>194.56666666666666</v>
      </c>
      <c r="K189" s="136">
        <v>197.78333333333333</v>
      </c>
      <c r="L189" s="131">
        <v>191.35</v>
      </c>
      <c r="M189" s="131">
        <v>184</v>
      </c>
      <c r="N189" s="151">
        <v>10577250</v>
      </c>
      <c r="O189" s="344">
        <v>5.1314945477870426E-3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161.55000000000001</v>
      </c>
      <c r="E190" s="135">
        <v>159.03333333333333</v>
      </c>
      <c r="F190" s="136">
        <v>155.91666666666666</v>
      </c>
      <c r="G190" s="136">
        <v>150.28333333333333</v>
      </c>
      <c r="H190" s="136">
        <v>147.16666666666666</v>
      </c>
      <c r="I190" s="136">
        <v>164.66666666666666</v>
      </c>
      <c r="J190" s="136">
        <v>167.78333333333333</v>
      </c>
      <c r="K190" s="136">
        <v>173.41666666666666</v>
      </c>
      <c r="L190" s="131">
        <v>162.15</v>
      </c>
      <c r="M190" s="131">
        <v>153.4</v>
      </c>
      <c r="N190" s="151">
        <v>57100000</v>
      </c>
      <c r="O190" s="344">
        <v>-1.1426592797783934E-2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84.25</v>
      </c>
      <c r="E191" s="135">
        <v>83.233333333333334</v>
      </c>
      <c r="F191" s="136">
        <v>81.766666666666666</v>
      </c>
      <c r="G191" s="136">
        <v>79.283333333333331</v>
      </c>
      <c r="H191" s="136">
        <v>77.816666666666663</v>
      </c>
      <c r="I191" s="136">
        <v>85.716666666666669</v>
      </c>
      <c r="J191" s="136">
        <v>87.183333333333337</v>
      </c>
      <c r="K191" s="136">
        <v>89.666666666666671</v>
      </c>
      <c r="L191" s="131">
        <v>84.7</v>
      </c>
      <c r="M191" s="131">
        <v>80.75</v>
      </c>
      <c r="N191" s="151">
        <v>29286600</v>
      </c>
      <c r="O191" s="344">
        <v>1.0356581017304667E-2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69.5</v>
      </c>
      <c r="E192" s="135">
        <v>68.933333333333337</v>
      </c>
      <c r="F192" s="136">
        <v>67.26666666666668</v>
      </c>
      <c r="G192" s="136">
        <v>65.033333333333346</v>
      </c>
      <c r="H192" s="136">
        <v>63.366666666666688</v>
      </c>
      <c r="I192" s="136">
        <v>71.166666666666671</v>
      </c>
      <c r="J192" s="136">
        <v>72.833333333333329</v>
      </c>
      <c r="K192" s="136">
        <v>75.066666666666663</v>
      </c>
      <c r="L192" s="131">
        <v>70.599999999999994</v>
      </c>
      <c r="M192" s="131">
        <v>66.7</v>
      </c>
      <c r="N192" s="151">
        <v>47196000</v>
      </c>
      <c r="O192" s="344">
        <v>4.8590281943611278E-2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469.2</v>
      </c>
      <c r="E193" s="135">
        <v>472.59999999999997</v>
      </c>
      <c r="F193" s="136">
        <v>461.04999999999995</v>
      </c>
      <c r="G193" s="136">
        <v>452.9</v>
      </c>
      <c r="H193" s="136">
        <v>441.34999999999997</v>
      </c>
      <c r="I193" s="136">
        <v>480.74999999999994</v>
      </c>
      <c r="J193" s="136">
        <v>492.3</v>
      </c>
      <c r="K193" s="136">
        <v>500.44999999999993</v>
      </c>
      <c r="L193" s="131">
        <v>484.15</v>
      </c>
      <c r="M193" s="131">
        <v>464.45</v>
      </c>
      <c r="N193" s="151">
        <v>37637914</v>
      </c>
      <c r="O193" s="344">
        <v>1.0194783004898051E-2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2038.55</v>
      </c>
      <c r="E194" s="135">
        <v>2038.3666666666668</v>
      </c>
      <c r="F194" s="136">
        <v>2019.5333333333338</v>
      </c>
      <c r="G194" s="136">
        <v>2000.5166666666669</v>
      </c>
      <c r="H194" s="136">
        <v>1981.6833333333338</v>
      </c>
      <c r="I194" s="136">
        <v>2057.3833333333337</v>
      </c>
      <c r="J194" s="136">
        <v>2076.2166666666667</v>
      </c>
      <c r="K194" s="136">
        <v>2095.2333333333336</v>
      </c>
      <c r="L194" s="131">
        <v>2057.1999999999998</v>
      </c>
      <c r="M194" s="131">
        <v>2019.35</v>
      </c>
      <c r="N194" s="151">
        <v>13389000</v>
      </c>
      <c r="O194" s="344">
        <v>-7.4502390748359838E-3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803.9</v>
      </c>
      <c r="E195" s="135">
        <v>797.41666666666663</v>
      </c>
      <c r="F195" s="136">
        <v>787.5333333333333</v>
      </c>
      <c r="G195" s="136">
        <v>771.16666666666663</v>
      </c>
      <c r="H195" s="136">
        <v>761.2833333333333</v>
      </c>
      <c r="I195" s="136">
        <v>813.7833333333333</v>
      </c>
      <c r="J195" s="136">
        <v>823.66666666666674</v>
      </c>
      <c r="K195" s="136">
        <v>840.0333333333333</v>
      </c>
      <c r="L195" s="131">
        <v>807.3</v>
      </c>
      <c r="M195" s="131">
        <v>781.05</v>
      </c>
      <c r="N195" s="151">
        <v>15766800</v>
      </c>
      <c r="O195" s="344">
        <v>-6.2022539898646091E-3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1043.55</v>
      </c>
      <c r="E196" s="135">
        <v>1039.8</v>
      </c>
      <c r="F196" s="136">
        <v>1024.8999999999999</v>
      </c>
      <c r="G196" s="136">
        <v>1006.2499999999999</v>
      </c>
      <c r="H196" s="136">
        <v>991.3499999999998</v>
      </c>
      <c r="I196" s="136">
        <v>1058.4499999999998</v>
      </c>
      <c r="J196" s="136">
        <v>1073.3499999999999</v>
      </c>
      <c r="K196" s="136">
        <v>1092</v>
      </c>
      <c r="L196" s="131">
        <v>1054.7</v>
      </c>
      <c r="M196" s="131">
        <v>1021.15</v>
      </c>
      <c r="N196" s="151">
        <v>13203750</v>
      </c>
      <c r="O196" s="344">
        <v>-1.992985581473028E-2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1779.9</v>
      </c>
      <c r="E197" s="135">
        <v>1775.9666666666665</v>
      </c>
      <c r="F197" s="136">
        <v>1758.0333333333328</v>
      </c>
      <c r="G197" s="136">
        <v>1736.1666666666663</v>
      </c>
      <c r="H197" s="136">
        <v>1718.2333333333327</v>
      </c>
      <c r="I197" s="136">
        <v>1797.833333333333</v>
      </c>
      <c r="J197" s="136">
        <v>1815.7666666666669</v>
      </c>
      <c r="K197" s="136">
        <v>1837.6333333333332</v>
      </c>
      <c r="L197" s="131">
        <v>1793.9</v>
      </c>
      <c r="M197" s="131">
        <v>1754.1</v>
      </c>
      <c r="N197" s="151">
        <v>463000</v>
      </c>
      <c r="O197" s="344">
        <v>-4.6343975283213185E-2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238.85</v>
      </c>
      <c r="E198" s="135">
        <v>237.56666666666669</v>
      </c>
      <c r="F198" s="136">
        <v>234.13333333333338</v>
      </c>
      <c r="G198" s="136">
        <v>229.41666666666669</v>
      </c>
      <c r="H198" s="136">
        <v>225.98333333333338</v>
      </c>
      <c r="I198" s="136">
        <v>242.28333333333339</v>
      </c>
      <c r="J198" s="136">
        <v>245.71666666666673</v>
      </c>
      <c r="K198" s="136">
        <v>250.43333333333339</v>
      </c>
      <c r="L198" s="131">
        <v>241</v>
      </c>
      <c r="M198" s="131">
        <v>232.85</v>
      </c>
      <c r="N198" s="151">
        <v>1836000</v>
      </c>
      <c r="O198" s="344">
        <v>-0.10263929618768329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31.3</v>
      </c>
      <c r="E199" s="135">
        <v>31.516666666666666</v>
      </c>
      <c r="F199" s="136">
        <v>30.533333333333331</v>
      </c>
      <c r="G199" s="136">
        <v>29.766666666666666</v>
      </c>
      <c r="H199" s="136">
        <v>28.783333333333331</v>
      </c>
      <c r="I199" s="136">
        <v>32.283333333333331</v>
      </c>
      <c r="J199" s="136">
        <v>33.266666666666666</v>
      </c>
      <c r="K199" s="136">
        <v>34.033333333333331</v>
      </c>
      <c r="L199" s="131">
        <v>32.5</v>
      </c>
      <c r="M199" s="131">
        <v>30.75</v>
      </c>
      <c r="N199" s="67">
        <v>60021000</v>
      </c>
      <c r="O199" s="344">
        <v>3.496973772696705E-2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476.6</v>
      </c>
      <c r="E200" s="135">
        <v>479.76666666666671</v>
      </c>
      <c r="F200" s="136">
        <v>469.68333333333339</v>
      </c>
      <c r="G200" s="136">
        <v>462.76666666666671</v>
      </c>
      <c r="H200" s="136">
        <v>452.68333333333339</v>
      </c>
      <c r="I200" s="136">
        <v>486.68333333333339</v>
      </c>
      <c r="J200" s="136">
        <v>496.76666666666677</v>
      </c>
      <c r="K200" s="136">
        <v>503.68333333333339</v>
      </c>
      <c r="L200" s="131">
        <v>489.85</v>
      </c>
      <c r="M200" s="131">
        <v>472.85</v>
      </c>
      <c r="N200" s="67">
        <v>5880000</v>
      </c>
      <c r="O200" s="344">
        <v>0.17953861584754263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1338</v>
      </c>
      <c r="E201" s="135">
        <v>1352.3333333333333</v>
      </c>
      <c r="F201" s="136">
        <v>1301.6666666666665</v>
      </c>
      <c r="G201" s="136">
        <v>1265.3333333333333</v>
      </c>
      <c r="H201" s="136">
        <v>1214.6666666666665</v>
      </c>
      <c r="I201" s="136">
        <v>1388.6666666666665</v>
      </c>
      <c r="J201" s="136">
        <v>1439.333333333333</v>
      </c>
      <c r="K201" s="136">
        <v>1475.6666666666665</v>
      </c>
      <c r="L201" s="131">
        <v>1403</v>
      </c>
      <c r="M201" s="131">
        <v>1316</v>
      </c>
      <c r="N201" s="67">
        <v>3291400</v>
      </c>
      <c r="O201" s="344">
        <v>-3.9231712300776461E-2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270.89999999999998</v>
      </c>
      <c r="E202" s="135">
        <v>272.2833333333333</v>
      </c>
      <c r="F202" s="136">
        <v>264.36666666666662</v>
      </c>
      <c r="G202" s="136">
        <v>257.83333333333331</v>
      </c>
      <c r="H202" s="136">
        <v>249.91666666666663</v>
      </c>
      <c r="I202" s="136">
        <v>278.81666666666661</v>
      </c>
      <c r="J202" s="136">
        <v>286.73333333333335</v>
      </c>
      <c r="K202" s="136">
        <v>293.26666666666659</v>
      </c>
      <c r="L202" s="131">
        <v>280.2</v>
      </c>
      <c r="M202" s="131">
        <v>265.75</v>
      </c>
      <c r="N202" s="67">
        <v>4356800</v>
      </c>
      <c r="O202" s="344">
        <v>-1.0537790697674418E-2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3449.25</v>
      </c>
      <c r="E203" s="135">
        <v>3445.4833333333336</v>
      </c>
      <c r="F203" s="136">
        <v>3390.7166666666672</v>
      </c>
      <c r="G203" s="136">
        <v>3332.1833333333334</v>
      </c>
      <c r="H203" s="136">
        <v>3277.416666666667</v>
      </c>
      <c r="I203" s="136">
        <v>3504.0166666666673</v>
      </c>
      <c r="J203" s="136">
        <v>3558.7833333333338</v>
      </c>
      <c r="K203" s="136">
        <v>3617.3166666666675</v>
      </c>
      <c r="L203" s="131">
        <v>3500.25</v>
      </c>
      <c r="M203" s="131">
        <v>3386.95</v>
      </c>
      <c r="N203" s="67">
        <v>2218000</v>
      </c>
      <c r="O203" s="344">
        <v>-1.1708547239484824E-3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68.849999999999994</v>
      </c>
      <c r="E204" s="135">
        <v>69.433333333333337</v>
      </c>
      <c r="F204" s="136">
        <v>67.666666666666671</v>
      </c>
      <c r="G204" s="136">
        <v>66.483333333333334</v>
      </c>
      <c r="H204" s="136">
        <v>64.716666666666669</v>
      </c>
      <c r="I204" s="136">
        <v>70.616666666666674</v>
      </c>
      <c r="J204" s="136">
        <v>72.383333333333326</v>
      </c>
      <c r="K204" s="136">
        <v>73.566666666666677</v>
      </c>
      <c r="L204" s="131">
        <v>71.2</v>
      </c>
      <c r="M204" s="131">
        <v>68.25</v>
      </c>
      <c r="N204" s="67">
        <v>33754000</v>
      </c>
      <c r="O204" s="344">
        <v>1.2174643157010915E-2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819.05</v>
      </c>
      <c r="E205" s="135">
        <v>815.9</v>
      </c>
      <c r="F205" s="136">
        <v>810.15</v>
      </c>
      <c r="G205" s="136">
        <v>801.25</v>
      </c>
      <c r="H205" s="136">
        <v>795.5</v>
      </c>
      <c r="I205" s="136">
        <v>824.8</v>
      </c>
      <c r="J205" s="136">
        <v>830.55</v>
      </c>
      <c r="K205" s="136">
        <v>839.44999999999993</v>
      </c>
      <c r="L205" s="131">
        <v>821.65</v>
      </c>
      <c r="M205" s="131">
        <v>807</v>
      </c>
      <c r="N205" s="67">
        <v>16003200</v>
      </c>
      <c r="O205" s="344">
        <v>-1.9195410752371848E-2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148</v>
      </c>
      <c r="E206" s="135">
        <v>148.73333333333335</v>
      </c>
      <c r="F206" s="136">
        <v>145.41666666666669</v>
      </c>
      <c r="G206" s="136">
        <v>142.83333333333334</v>
      </c>
      <c r="H206" s="136">
        <v>139.51666666666668</v>
      </c>
      <c r="I206" s="136">
        <v>151.31666666666669</v>
      </c>
      <c r="J206" s="136">
        <v>154.63333333333335</v>
      </c>
      <c r="K206" s="136">
        <v>157.2166666666667</v>
      </c>
      <c r="L206" s="131">
        <v>152.05000000000001</v>
      </c>
      <c r="M206" s="131">
        <v>146.15</v>
      </c>
      <c r="N206" s="67">
        <v>50434400</v>
      </c>
      <c r="O206" s="344">
        <v>2.2999766736645673E-2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182.65</v>
      </c>
      <c r="E207" s="135">
        <v>182.83333333333334</v>
      </c>
      <c r="F207" s="136">
        <v>180.31666666666669</v>
      </c>
      <c r="G207" s="136">
        <v>177.98333333333335</v>
      </c>
      <c r="H207" s="136">
        <v>175.4666666666667</v>
      </c>
      <c r="I207" s="136">
        <v>185.16666666666669</v>
      </c>
      <c r="J207" s="136">
        <v>187.68333333333334</v>
      </c>
      <c r="K207" s="136">
        <v>190.01666666666668</v>
      </c>
      <c r="L207" s="131">
        <v>185.35</v>
      </c>
      <c r="M207" s="131">
        <v>180.5</v>
      </c>
      <c r="N207" s="67">
        <v>4005000</v>
      </c>
      <c r="O207" s="344">
        <v>1.9083969465648856E-2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522.75</v>
      </c>
      <c r="E208" s="135">
        <v>521.93333333333339</v>
      </c>
      <c r="F208" s="136">
        <v>509.96666666666681</v>
      </c>
      <c r="G208" s="136">
        <v>497.18333333333339</v>
      </c>
      <c r="H208" s="136">
        <v>485.21666666666681</v>
      </c>
      <c r="I208" s="136">
        <v>534.71666666666681</v>
      </c>
      <c r="J208" s="136">
        <v>546.68333333333351</v>
      </c>
      <c r="K208" s="136">
        <v>559.46666666666681</v>
      </c>
      <c r="L208" s="131">
        <v>533.9</v>
      </c>
      <c r="M208" s="131">
        <v>509.15</v>
      </c>
      <c r="N208" s="67">
        <v>6152000</v>
      </c>
      <c r="O208" s="344">
        <v>-2.689022461246441E-2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376.15</v>
      </c>
      <c r="E209" s="135">
        <v>374.5</v>
      </c>
      <c r="F209" s="136">
        <v>372</v>
      </c>
      <c r="G209" s="136">
        <v>367.85</v>
      </c>
      <c r="H209" s="136">
        <v>365.35</v>
      </c>
      <c r="I209" s="136">
        <v>378.65</v>
      </c>
      <c r="J209" s="136">
        <v>381.15</v>
      </c>
      <c r="K209" s="136">
        <v>385.29999999999995</v>
      </c>
      <c r="L209" s="131">
        <v>377</v>
      </c>
      <c r="M209" s="131">
        <v>370.35</v>
      </c>
      <c r="N209" s="67">
        <v>31346400</v>
      </c>
      <c r="O209" s="344">
        <v>-3.2814407814407815E-3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393.35</v>
      </c>
      <c r="E210" s="135">
        <v>396.41666666666669</v>
      </c>
      <c r="F210" s="136">
        <v>387.33333333333337</v>
      </c>
      <c r="G210" s="136">
        <v>381.31666666666666</v>
      </c>
      <c r="H210" s="136">
        <v>372.23333333333335</v>
      </c>
      <c r="I210" s="136">
        <v>402.43333333333339</v>
      </c>
      <c r="J210" s="136">
        <v>411.51666666666677</v>
      </c>
      <c r="K210" s="136">
        <v>417.53333333333342</v>
      </c>
      <c r="L210" s="131">
        <v>405.5</v>
      </c>
      <c r="M210" s="131">
        <v>390.4</v>
      </c>
      <c r="N210" s="67">
        <v>3737700</v>
      </c>
      <c r="O210" s="344">
        <v>-1.5643517421189856E-2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219.65</v>
      </c>
      <c r="E211" s="135">
        <v>219.29999999999998</v>
      </c>
      <c r="F211" s="136">
        <v>212.09999999999997</v>
      </c>
      <c r="G211" s="136">
        <v>204.54999999999998</v>
      </c>
      <c r="H211" s="136">
        <v>197.34999999999997</v>
      </c>
      <c r="I211" s="136">
        <v>226.84999999999997</v>
      </c>
      <c r="J211" s="136">
        <v>234.04999999999995</v>
      </c>
      <c r="K211" s="136">
        <v>241.59999999999997</v>
      </c>
      <c r="L211" s="131">
        <v>226.5</v>
      </c>
      <c r="M211" s="131">
        <v>211.75</v>
      </c>
      <c r="N211" s="67">
        <v>141883000</v>
      </c>
      <c r="O211" s="344">
        <v>-2.1187719573589597E-2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430.75</v>
      </c>
      <c r="E212" s="135">
        <v>430.5333333333333</v>
      </c>
      <c r="F212" s="136">
        <v>421.21666666666658</v>
      </c>
      <c r="G212" s="136">
        <v>411.68333333333328</v>
      </c>
      <c r="H212" s="136">
        <v>402.36666666666656</v>
      </c>
      <c r="I212" s="136">
        <v>440.06666666666661</v>
      </c>
      <c r="J212" s="136">
        <v>449.38333333333333</v>
      </c>
      <c r="K212" s="136">
        <v>458.91666666666663</v>
      </c>
      <c r="L212" s="131">
        <v>439.85</v>
      </c>
      <c r="M212" s="131">
        <v>421</v>
      </c>
      <c r="N212" s="67">
        <v>20364500</v>
      </c>
      <c r="O212" s="344">
        <v>-9.5663265306122447E-4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3" sqref="E3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43514</v>
      </c>
    </row>
    <row r="7" spans="1:15" ht="13.5" thickBot="1">
      <c r="A7"/>
    </row>
    <row r="8" spans="1:15" ht="28.5" customHeight="1" thickBot="1">
      <c r="A8" s="482" t="s">
        <v>13</v>
      </c>
      <c r="B8" s="483" t="s">
        <v>14</v>
      </c>
      <c r="C8" s="481" t="s">
        <v>15</v>
      </c>
      <c r="D8" s="481" t="s">
        <v>16</v>
      </c>
      <c r="E8" s="481" t="s">
        <v>17</v>
      </c>
      <c r="F8" s="481"/>
      <c r="G8" s="481"/>
      <c r="H8" s="481" t="s">
        <v>18</v>
      </c>
      <c r="I8" s="481"/>
      <c r="J8" s="481"/>
      <c r="K8" s="23"/>
      <c r="L8" s="34"/>
      <c r="M8" s="34"/>
    </row>
    <row r="9" spans="1:15" ht="36" customHeight="1">
      <c r="A9" s="477"/>
      <c r="B9" s="479"/>
      <c r="C9" s="484" t="s">
        <v>19</v>
      </c>
      <c r="D9" s="48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10724.4</v>
      </c>
      <c r="D10" s="128">
        <v>10710.183333333334</v>
      </c>
      <c r="E10" s="128">
        <v>10634.616666666669</v>
      </c>
      <c r="F10" s="128">
        <v>10544.833333333334</v>
      </c>
      <c r="G10" s="128">
        <v>10469.266666666668</v>
      </c>
      <c r="H10" s="128">
        <v>10799.966666666669</v>
      </c>
      <c r="I10" s="128">
        <v>10875.533333333335</v>
      </c>
      <c r="J10" s="128">
        <v>10965.316666666669</v>
      </c>
      <c r="K10" s="127">
        <v>10785.75</v>
      </c>
      <c r="L10" s="127">
        <v>10620.4</v>
      </c>
      <c r="M10" s="129"/>
    </row>
    <row r="11" spans="1:15">
      <c r="A11" s="66">
        <v>2</v>
      </c>
      <c r="B11" s="124" t="s">
        <v>247</v>
      </c>
      <c r="C11" s="126">
        <v>26794.25</v>
      </c>
      <c r="D11" s="125">
        <v>26819.816666666666</v>
      </c>
      <c r="E11" s="125">
        <v>26609.683333333331</v>
      </c>
      <c r="F11" s="125">
        <v>26425.116666666665</v>
      </c>
      <c r="G11" s="125">
        <v>26214.98333333333</v>
      </c>
      <c r="H11" s="125">
        <v>27004.383333333331</v>
      </c>
      <c r="I11" s="125">
        <v>27214.516666666663</v>
      </c>
      <c r="J11" s="125">
        <v>27399.083333333332</v>
      </c>
      <c r="K11" s="126">
        <v>27029.95</v>
      </c>
      <c r="L11" s="126">
        <v>26635.25</v>
      </c>
      <c r="M11" s="129"/>
    </row>
    <row r="12" spans="1:15">
      <c r="A12" s="66">
        <v>3</v>
      </c>
      <c r="B12" s="123" t="s">
        <v>1993</v>
      </c>
      <c r="C12" s="126">
        <v>1896.8</v>
      </c>
      <c r="D12" s="125">
        <v>1892.6666666666667</v>
      </c>
      <c r="E12" s="125">
        <v>1874.7333333333336</v>
      </c>
      <c r="F12" s="125">
        <v>1852.6666666666667</v>
      </c>
      <c r="G12" s="125">
        <v>1834.7333333333336</v>
      </c>
      <c r="H12" s="125">
        <v>1914.7333333333336</v>
      </c>
      <c r="I12" s="125">
        <v>1932.6666666666665</v>
      </c>
      <c r="J12" s="125">
        <v>1954.7333333333336</v>
      </c>
      <c r="K12" s="126">
        <v>1910.6</v>
      </c>
      <c r="L12" s="126">
        <v>1870.6</v>
      </c>
      <c r="M12" s="129"/>
    </row>
    <row r="13" spans="1:15">
      <c r="A13" s="66">
        <v>4</v>
      </c>
      <c r="B13" s="124" t="s">
        <v>248</v>
      </c>
      <c r="C13" s="126">
        <v>2856.2</v>
      </c>
      <c r="D13" s="125">
        <v>2847.9500000000003</v>
      </c>
      <c r="E13" s="125">
        <v>2831.5000000000005</v>
      </c>
      <c r="F13" s="125">
        <v>2806.8</v>
      </c>
      <c r="G13" s="125">
        <v>2790.3500000000004</v>
      </c>
      <c r="H13" s="125">
        <v>2872.6500000000005</v>
      </c>
      <c r="I13" s="125">
        <v>2889.1000000000004</v>
      </c>
      <c r="J13" s="125">
        <v>2913.8000000000006</v>
      </c>
      <c r="K13" s="126">
        <v>2864.4</v>
      </c>
      <c r="L13" s="126">
        <v>2823.25</v>
      </c>
      <c r="M13" s="129"/>
    </row>
    <row r="14" spans="1:15">
      <c r="A14" s="66">
        <v>5</v>
      </c>
      <c r="B14" s="124" t="s">
        <v>249</v>
      </c>
      <c r="C14" s="126">
        <v>15815.6</v>
      </c>
      <c r="D14" s="125">
        <v>15782.833333333334</v>
      </c>
      <c r="E14" s="125">
        <v>15653.216666666667</v>
      </c>
      <c r="F14" s="125">
        <v>15490.833333333334</v>
      </c>
      <c r="G14" s="125">
        <v>15361.216666666667</v>
      </c>
      <c r="H14" s="125">
        <v>15945.216666666667</v>
      </c>
      <c r="I14" s="125">
        <v>16074.833333333332</v>
      </c>
      <c r="J14" s="125">
        <v>16237.216666666667</v>
      </c>
      <c r="K14" s="126">
        <v>15912.45</v>
      </c>
      <c r="L14" s="126">
        <v>15620.45</v>
      </c>
      <c r="M14" s="129"/>
    </row>
    <row r="15" spans="1:15">
      <c r="A15" s="66">
        <v>6</v>
      </c>
      <c r="B15" s="124" t="s">
        <v>250</v>
      </c>
      <c r="C15" s="126">
        <v>3060.75</v>
      </c>
      <c r="D15" s="125">
        <v>3051.7833333333333</v>
      </c>
      <c r="E15" s="125">
        <v>3032.7666666666664</v>
      </c>
      <c r="F15" s="125">
        <v>3004.7833333333333</v>
      </c>
      <c r="G15" s="125">
        <v>2985.7666666666664</v>
      </c>
      <c r="H15" s="125">
        <v>3079.7666666666664</v>
      </c>
      <c r="I15" s="125">
        <v>3098.7833333333338</v>
      </c>
      <c r="J15" s="125">
        <v>3126.7666666666664</v>
      </c>
      <c r="K15" s="126">
        <v>3070.8</v>
      </c>
      <c r="L15" s="126">
        <v>3023.8</v>
      </c>
      <c r="M15" s="129"/>
    </row>
    <row r="16" spans="1:15">
      <c r="A16" s="66">
        <v>7</v>
      </c>
      <c r="B16" s="124" t="s">
        <v>243</v>
      </c>
      <c r="C16" s="126">
        <v>4445.25</v>
      </c>
      <c r="D16" s="125">
        <v>4453.6500000000005</v>
      </c>
      <c r="E16" s="125">
        <v>4400.8000000000011</v>
      </c>
      <c r="F16" s="125">
        <v>4356.3500000000004</v>
      </c>
      <c r="G16" s="125">
        <v>4303.5000000000009</v>
      </c>
      <c r="H16" s="125">
        <v>4498.1000000000013</v>
      </c>
      <c r="I16" s="125">
        <v>4550.9500000000016</v>
      </c>
      <c r="J16" s="125">
        <v>4595.4000000000015</v>
      </c>
      <c r="K16" s="126">
        <v>4506.5</v>
      </c>
      <c r="L16" s="126">
        <v>4409.2</v>
      </c>
      <c r="M16" s="129"/>
    </row>
    <row r="17" spans="1:13">
      <c r="A17" s="66">
        <v>8</v>
      </c>
      <c r="B17" s="124" t="s">
        <v>185</v>
      </c>
      <c r="C17" s="124">
        <v>1246.9000000000001</v>
      </c>
      <c r="D17" s="125">
        <v>1252.2</v>
      </c>
      <c r="E17" s="125">
        <v>1232.7</v>
      </c>
      <c r="F17" s="125">
        <v>1218.5</v>
      </c>
      <c r="G17" s="125">
        <v>1199</v>
      </c>
      <c r="H17" s="125">
        <v>1266.4000000000001</v>
      </c>
      <c r="I17" s="125">
        <v>1285.9000000000001</v>
      </c>
      <c r="J17" s="125">
        <v>1300.1000000000001</v>
      </c>
      <c r="K17" s="124">
        <v>1271.7</v>
      </c>
      <c r="L17" s="124">
        <v>1238</v>
      </c>
      <c r="M17" s="124">
        <v>0.68457000000000001</v>
      </c>
    </row>
    <row r="18" spans="1:13">
      <c r="A18" s="66">
        <v>9</v>
      </c>
      <c r="B18" s="124" t="s">
        <v>30</v>
      </c>
      <c r="C18" s="124">
        <v>1352.45</v>
      </c>
      <c r="D18" s="125">
        <v>1358.3666666666666</v>
      </c>
      <c r="E18" s="125">
        <v>1339.1833333333332</v>
      </c>
      <c r="F18" s="125">
        <v>1325.9166666666665</v>
      </c>
      <c r="G18" s="125">
        <v>1306.7333333333331</v>
      </c>
      <c r="H18" s="125">
        <v>1371.6333333333332</v>
      </c>
      <c r="I18" s="125">
        <v>1390.8166666666666</v>
      </c>
      <c r="J18" s="125">
        <v>1404.0833333333333</v>
      </c>
      <c r="K18" s="124">
        <v>1377.55</v>
      </c>
      <c r="L18" s="124">
        <v>1345.1</v>
      </c>
      <c r="M18" s="124">
        <v>6.0575599999999996</v>
      </c>
    </row>
    <row r="19" spans="1:13">
      <c r="A19" s="66">
        <v>10</v>
      </c>
      <c r="B19" s="124" t="s">
        <v>413</v>
      </c>
      <c r="C19" s="124">
        <v>1695.55</v>
      </c>
      <c r="D19" s="125">
        <v>1682.5666666666666</v>
      </c>
      <c r="E19" s="125">
        <v>1665.1833333333332</v>
      </c>
      <c r="F19" s="125">
        <v>1634.8166666666666</v>
      </c>
      <c r="G19" s="125">
        <v>1617.4333333333332</v>
      </c>
      <c r="H19" s="125">
        <v>1712.9333333333332</v>
      </c>
      <c r="I19" s="125">
        <v>1730.3166666666664</v>
      </c>
      <c r="J19" s="125">
        <v>1760.6833333333332</v>
      </c>
      <c r="K19" s="124">
        <v>1699.95</v>
      </c>
      <c r="L19" s="124">
        <v>1652.2</v>
      </c>
      <c r="M19" s="124">
        <v>9.3079999999999996E-2</v>
      </c>
    </row>
    <row r="20" spans="1:13">
      <c r="A20" s="66">
        <v>11</v>
      </c>
      <c r="B20" s="124" t="s">
        <v>2114</v>
      </c>
      <c r="C20" s="124">
        <v>575.04999999999995</v>
      </c>
      <c r="D20" s="125">
        <v>577.58333333333337</v>
      </c>
      <c r="E20" s="125">
        <v>572.16666666666674</v>
      </c>
      <c r="F20" s="125">
        <v>569.28333333333342</v>
      </c>
      <c r="G20" s="125">
        <v>563.86666666666679</v>
      </c>
      <c r="H20" s="125">
        <v>580.4666666666667</v>
      </c>
      <c r="I20" s="125">
        <v>585.88333333333344</v>
      </c>
      <c r="J20" s="125">
        <v>588.76666666666665</v>
      </c>
      <c r="K20" s="124">
        <v>583</v>
      </c>
      <c r="L20" s="124">
        <v>574.70000000000005</v>
      </c>
      <c r="M20" s="124">
        <v>0.98409999999999997</v>
      </c>
    </row>
    <row r="21" spans="1:13">
      <c r="A21" s="66">
        <v>12</v>
      </c>
      <c r="B21" s="124" t="s">
        <v>31</v>
      </c>
      <c r="C21" s="124">
        <v>119.8</v>
      </c>
      <c r="D21" s="125">
        <v>119.14999999999999</v>
      </c>
      <c r="E21" s="125">
        <v>117.14999999999998</v>
      </c>
      <c r="F21" s="125">
        <v>114.49999999999999</v>
      </c>
      <c r="G21" s="125">
        <v>112.49999999999997</v>
      </c>
      <c r="H21" s="125">
        <v>121.79999999999998</v>
      </c>
      <c r="I21" s="125">
        <v>123.80000000000001</v>
      </c>
      <c r="J21" s="125">
        <v>126.44999999999999</v>
      </c>
      <c r="K21" s="124">
        <v>121.15</v>
      </c>
      <c r="L21" s="124">
        <v>116.5</v>
      </c>
      <c r="M21" s="124">
        <v>45.093780000000002</v>
      </c>
    </row>
    <row r="22" spans="1:13">
      <c r="A22" s="66">
        <v>13</v>
      </c>
      <c r="B22" s="124" t="s">
        <v>32</v>
      </c>
      <c r="C22" s="124">
        <v>350.15</v>
      </c>
      <c r="D22" s="125">
        <v>350.11666666666662</v>
      </c>
      <c r="E22" s="125">
        <v>347.33333333333326</v>
      </c>
      <c r="F22" s="125">
        <v>344.51666666666665</v>
      </c>
      <c r="G22" s="125">
        <v>341.73333333333329</v>
      </c>
      <c r="H22" s="125">
        <v>352.93333333333322</v>
      </c>
      <c r="I22" s="125">
        <v>355.71666666666664</v>
      </c>
      <c r="J22" s="125">
        <v>358.53333333333319</v>
      </c>
      <c r="K22" s="124">
        <v>352.9</v>
      </c>
      <c r="L22" s="124">
        <v>347.3</v>
      </c>
      <c r="M22" s="124">
        <v>77.28519</v>
      </c>
    </row>
    <row r="23" spans="1:13">
      <c r="A23" s="66">
        <v>14</v>
      </c>
      <c r="B23" s="124" t="s">
        <v>33</v>
      </c>
      <c r="C23" s="124">
        <v>39.35</v>
      </c>
      <c r="D23" s="125">
        <v>38.65</v>
      </c>
      <c r="E23" s="125">
        <v>37</v>
      </c>
      <c r="F23" s="125">
        <v>34.65</v>
      </c>
      <c r="G23" s="125">
        <v>33</v>
      </c>
      <c r="H23" s="125">
        <v>41</v>
      </c>
      <c r="I23" s="125">
        <v>42.649999999999991</v>
      </c>
      <c r="J23" s="125">
        <v>45</v>
      </c>
      <c r="K23" s="124">
        <v>40.299999999999997</v>
      </c>
      <c r="L23" s="124">
        <v>36.299999999999997</v>
      </c>
      <c r="M23" s="124">
        <v>160.27848</v>
      </c>
    </row>
    <row r="24" spans="1:13">
      <c r="A24" s="66">
        <v>15</v>
      </c>
      <c r="B24" s="124" t="s">
        <v>394</v>
      </c>
      <c r="C24" s="124">
        <v>218.15</v>
      </c>
      <c r="D24" s="125">
        <v>216.71666666666667</v>
      </c>
      <c r="E24" s="125">
        <v>212.43333333333334</v>
      </c>
      <c r="F24" s="125">
        <v>206.71666666666667</v>
      </c>
      <c r="G24" s="125">
        <v>202.43333333333334</v>
      </c>
      <c r="H24" s="125">
        <v>222.43333333333334</v>
      </c>
      <c r="I24" s="125">
        <v>226.7166666666667</v>
      </c>
      <c r="J24" s="125">
        <v>232.43333333333334</v>
      </c>
      <c r="K24" s="124">
        <v>221</v>
      </c>
      <c r="L24" s="124">
        <v>211</v>
      </c>
      <c r="M24" s="124">
        <v>18.836349999999999</v>
      </c>
    </row>
    <row r="25" spans="1:13">
      <c r="A25" s="66">
        <v>16</v>
      </c>
      <c r="B25" s="124" t="s">
        <v>233</v>
      </c>
      <c r="C25" s="124">
        <v>974.25</v>
      </c>
      <c r="D25" s="125">
        <v>977.73333333333323</v>
      </c>
      <c r="E25" s="125">
        <v>962.51666666666642</v>
      </c>
      <c r="F25" s="125">
        <v>950.78333333333319</v>
      </c>
      <c r="G25" s="125">
        <v>935.56666666666638</v>
      </c>
      <c r="H25" s="125">
        <v>989.46666666666647</v>
      </c>
      <c r="I25" s="125">
        <v>1004.6833333333334</v>
      </c>
      <c r="J25" s="125">
        <v>1016.4166666666665</v>
      </c>
      <c r="K25" s="124">
        <v>992.95</v>
      </c>
      <c r="L25" s="124">
        <v>966</v>
      </c>
      <c r="M25" s="124">
        <v>4.4164700000000003</v>
      </c>
    </row>
    <row r="26" spans="1:13">
      <c r="A26" s="66">
        <v>17</v>
      </c>
      <c r="B26" s="124" t="s">
        <v>424</v>
      </c>
      <c r="C26" s="124">
        <v>1796.7</v>
      </c>
      <c r="D26" s="125">
        <v>1801.2166666666665</v>
      </c>
      <c r="E26" s="125">
        <v>1780.4833333333329</v>
      </c>
      <c r="F26" s="125">
        <v>1764.2666666666664</v>
      </c>
      <c r="G26" s="125">
        <v>1743.5333333333328</v>
      </c>
      <c r="H26" s="125">
        <v>1817.4333333333329</v>
      </c>
      <c r="I26" s="125">
        <v>1838.1666666666665</v>
      </c>
      <c r="J26" s="125">
        <v>1854.383333333333</v>
      </c>
      <c r="K26" s="124">
        <v>1821.95</v>
      </c>
      <c r="L26" s="124">
        <v>1785</v>
      </c>
      <c r="M26" s="124">
        <v>0.23429</v>
      </c>
    </row>
    <row r="27" spans="1:13">
      <c r="A27" s="66">
        <v>18</v>
      </c>
      <c r="B27" s="124" t="s">
        <v>186</v>
      </c>
      <c r="C27" s="124">
        <v>740.45</v>
      </c>
      <c r="D27" s="125">
        <v>740.96666666666658</v>
      </c>
      <c r="E27" s="125">
        <v>736.53333333333319</v>
      </c>
      <c r="F27" s="125">
        <v>732.61666666666656</v>
      </c>
      <c r="G27" s="125">
        <v>728.18333333333317</v>
      </c>
      <c r="H27" s="125">
        <v>744.88333333333321</v>
      </c>
      <c r="I27" s="125">
        <v>749.31666666666661</v>
      </c>
      <c r="J27" s="125">
        <v>753.23333333333323</v>
      </c>
      <c r="K27" s="124">
        <v>745.4</v>
      </c>
      <c r="L27" s="124">
        <v>737.05</v>
      </c>
      <c r="M27" s="124">
        <v>2.8172700000000002</v>
      </c>
    </row>
    <row r="28" spans="1:13">
      <c r="A28" s="66">
        <v>19</v>
      </c>
      <c r="B28" s="124" t="s">
        <v>35</v>
      </c>
      <c r="C28" s="124">
        <v>204.8</v>
      </c>
      <c r="D28" s="125">
        <v>203.75</v>
      </c>
      <c r="E28" s="125">
        <v>201.55</v>
      </c>
      <c r="F28" s="125">
        <v>198.3</v>
      </c>
      <c r="G28" s="125">
        <v>196.10000000000002</v>
      </c>
      <c r="H28" s="125">
        <v>207</v>
      </c>
      <c r="I28" s="125">
        <v>209.2</v>
      </c>
      <c r="J28" s="125">
        <v>212.45</v>
      </c>
      <c r="K28" s="124">
        <v>205.95</v>
      </c>
      <c r="L28" s="124">
        <v>200.5</v>
      </c>
      <c r="M28" s="124">
        <v>15.168990000000001</v>
      </c>
    </row>
    <row r="29" spans="1:13">
      <c r="A29" s="66">
        <v>20</v>
      </c>
      <c r="B29" s="124" t="s">
        <v>37</v>
      </c>
      <c r="C29" s="124">
        <v>1142.8</v>
      </c>
      <c r="D29" s="125">
        <v>1141.6333333333332</v>
      </c>
      <c r="E29" s="125">
        <v>1131.1666666666665</v>
      </c>
      <c r="F29" s="125">
        <v>1119.5333333333333</v>
      </c>
      <c r="G29" s="125">
        <v>1109.0666666666666</v>
      </c>
      <c r="H29" s="125">
        <v>1153.2666666666664</v>
      </c>
      <c r="I29" s="125">
        <v>1163.7333333333331</v>
      </c>
      <c r="J29" s="125">
        <v>1175.3666666666663</v>
      </c>
      <c r="K29" s="124">
        <v>1152.0999999999999</v>
      </c>
      <c r="L29" s="124">
        <v>1130</v>
      </c>
      <c r="M29" s="124">
        <v>3.8644799999999999</v>
      </c>
    </row>
    <row r="30" spans="1:13">
      <c r="A30" s="66">
        <v>21</v>
      </c>
      <c r="B30" s="124" t="s">
        <v>38</v>
      </c>
      <c r="C30" s="124">
        <v>200.4</v>
      </c>
      <c r="D30" s="125">
        <v>200</v>
      </c>
      <c r="E30" s="125">
        <v>197.1</v>
      </c>
      <c r="F30" s="125">
        <v>193.79999999999998</v>
      </c>
      <c r="G30" s="125">
        <v>190.89999999999998</v>
      </c>
      <c r="H30" s="125">
        <v>203.3</v>
      </c>
      <c r="I30" s="125">
        <v>206.2</v>
      </c>
      <c r="J30" s="125">
        <v>209.50000000000003</v>
      </c>
      <c r="K30" s="124">
        <v>202.9</v>
      </c>
      <c r="L30" s="124">
        <v>196.7</v>
      </c>
      <c r="M30" s="124">
        <v>23.850650000000002</v>
      </c>
    </row>
    <row r="31" spans="1:13">
      <c r="A31" s="66">
        <v>22</v>
      </c>
      <c r="B31" s="124" t="s">
        <v>39</v>
      </c>
      <c r="C31" s="124">
        <v>77.650000000000006</v>
      </c>
      <c r="D31" s="125">
        <v>78.583333333333343</v>
      </c>
      <c r="E31" s="125">
        <v>75.966666666666683</v>
      </c>
      <c r="F31" s="125">
        <v>74.283333333333346</v>
      </c>
      <c r="G31" s="125">
        <v>71.666666666666686</v>
      </c>
      <c r="H31" s="125">
        <v>80.26666666666668</v>
      </c>
      <c r="I31" s="125">
        <v>82.883333333333354</v>
      </c>
      <c r="J31" s="125">
        <v>84.566666666666677</v>
      </c>
      <c r="K31" s="124">
        <v>81.2</v>
      </c>
      <c r="L31" s="124">
        <v>76.900000000000006</v>
      </c>
      <c r="M31" s="124">
        <v>18.279579999999999</v>
      </c>
    </row>
    <row r="32" spans="1:13">
      <c r="A32" s="66">
        <v>23</v>
      </c>
      <c r="B32" s="124" t="s">
        <v>40</v>
      </c>
      <c r="C32" s="124">
        <v>79.95</v>
      </c>
      <c r="D32" s="125">
        <v>80.100000000000009</v>
      </c>
      <c r="E32" s="125">
        <v>77.850000000000023</v>
      </c>
      <c r="F32" s="125">
        <v>75.750000000000014</v>
      </c>
      <c r="G32" s="125">
        <v>73.500000000000028</v>
      </c>
      <c r="H32" s="125">
        <v>82.200000000000017</v>
      </c>
      <c r="I32" s="125">
        <v>84.449999999999989</v>
      </c>
      <c r="J32" s="125">
        <v>86.550000000000011</v>
      </c>
      <c r="K32" s="124">
        <v>82.35</v>
      </c>
      <c r="L32" s="124">
        <v>78</v>
      </c>
      <c r="M32" s="124">
        <v>538.19329000000005</v>
      </c>
    </row>
    <row r="33" spans="1:13">
      <c r="A33" s="66">
        <v>24</v>
      </c>
      <c r="B33" s="124" t="s">
        <v>41</v>
      </c>
      <c r="C33" s="124">
        <v>1393.6</v>
      </c>
      <c r="D33" s="125">
        <v>1390.2166666666665</v>
      </c>
      <c r="E33" s="125">
        <v>1375.4833333333329</v>
      </c>
      <c r="F33" s="125">
        <v>1357.3666666666663</v>
      </c>
      <c r="G33" s="125">
        <v>1342.6333333333328</v>
      </c>
      <c r="H33" s="125">
        <v>1408.333333333333</v>
      </c>
      <c r="I33" s="125">
        <v>1423.0666666666666</v>
      </c>
      <c r="J33" s="125">
        <v>1441.1833333333332</v>
      </c>
      <c r="K33" s="124">
        <v>1404.95</v>
      </c>
      <c r="L33" s="124">
        <v>1372.1</v>
      </c>
      <c r="M33" s="124">
        <v>11.13223</v>
      </c>
    </row>
    <row r="34" spans="1:13">
      <c r="A34" s="66">
        <v>25</v>
      </c>
      <c r="B34" s="124" t="s">
        <v>42</v>
      </c>
      <c r="C34" s="124">
        <v>722.6</v>
      </c>
      <c r="D34" s="125">
        <v>730.18333333333339</v>
      </c>
      <c r="E34" s="125">
        <v>710.41666666666674</v>
      </c>
      <c r="F34" s="125">
        <v>698.23333333333335</v>
      </c>
      <c r="G34" s="125">
        <v>678.4666666666667</v>
      </c>
      <c r="H34" s="125">
        <v>742.36666666666679</v>
      </c>
      <c r="I34" s="125">
        <v>762.13333333333344</v>
      </c>
      <c r="J34" s="125">
        <v>774.31666666666683</v>
      </c>
      <c r="K34" s="124">
        <v>749.95</v>
      </c>
      <c r="L34" s="124">
        <v>718</v>
      </c>
      <c r="M34" s="124">
        <v>28.946020000000001</v>
      </c>
    </row>
    <row r="35" spans="1:13">
      <c r="A35" s="66">
        <v>26</v>
      </c>
      <c r="B35" s="124" t="s">
        <v>2024</v>
      </c>
      <c r="C35" s="124">
        <v>1464.3</v>
      </c>
      <c r="D35" s="125">
        <v>1448.6500000000003</v>
      </c>
      <c r="E35" s="125">
        <v>1418.8000000000006</v>
      </c>
      <c r="F35" s="125">
        <v>1373.3000000000004</v>
      </c>
      <c r="G35" s="125">
        <v>1343.4500000000007</v>
      </c>
      <c r="H35" s="125">
        <v>1494.1500000000005</v>
      </c>
      <c r="I35" s="125">
        <v>1524.0000000000005</v>
      </c>
      <c r="J35" s="125">
        <v>1569.5000000000005</v>
      </c>
      <c r="K35" s="124">
        <v>1478.5</v>
      </c>
      <c r="L35" s="124">
        <v>1403.15</v>
      </c>
      <c r="M35" s="124">
        <v>8.51248</v>
      </c>
    </row>
    <row r="36" spans="1:13">
      <c r="A36" s="66">
        <v>27</v>
      </c>
      <c r="B36" s="124" t="s">
        <v>43</v>
      </c>
      <c r="C36" s="124">
        <v>686.6</v>
      </c>
      <c r="D36" s="125">
        <v>690.76666666666677</v>
      </c>
      <c r="E36" s="125">
        <v>677.53333333333353</v>
      </c>
      <c r="F36" s="125">
        <v>668.46666666666681</v>
      </c>
      <c r="G36" s="125">
        <v>655.23333333333358</v>
      </c>
      <c r="H36" s="125">
        <v>699.83333333333348</v>
      </c>
      <c r="I36" s="125">
        <v>713.06666666666683</v>
      </c>
      <c r="J36" s="125">
        <v>722.13333333333344</v>
      </c>
      <c r="K36" s="124">
        <v>704</v>
      </c>
      <c r="L36" s="124">
        <v>681.7</v>
      </c>
      <c r="M36" s="124">
        <v>108.6644</v>
      </c>
    </row>
    <row r="37" spans="1:13">
      <c r="A37" s="66">
        <v>28</v>
      </c>
      <c r="B37" s="124" t="s">
        <v>44</v>
      </c>
      <c r="C37" s="124">
        <v>2825.95</v>
      </c>
      <c r="D37" s="125">
        <v>2827</v>
      </c>
      <c r="E37" s="125">
        <v>2804</v>
      </c>
      <c r="F37" s="125">
        <v>2782.05</v>
      </c>
      <c r="G37" s="125">
        <v>2759.05</v>
      </c>
      <c r="H37" s="125">
        <v>2848.95</v>
      </c>
      <c r="I37" s="125">
        <v>2871.95</v>
      </c>
      <c r="J37" s="125">
        <v>2893.8999999999996</v>
      </c>
      <c r="K37" s="124">
        <v>2850</v>
      </c>
      <c r="L37" s="124">
        <v>2805.05</v>
      </c>
      <c r="M37" s="124">
        <v>8.6719200000000001</v>
      </c>
    </row>
    <row r="38" spans="1:13">
      <c r="A38" s="66">
        <v>29</v>
      </c>
      <c r="B38" s="124" t="s">
        <v>187</v>
      </c>
      <c r="C38" s="124">
        <v>2561.1</v>
      </c>
      <c r="D38" s="125">
        <v>2559.0333333333333</v>
      </c>
      <c r="E38" s="125">
        <v>2508.0666666666666</v>
      </c>
      <c r="F38" s="125">
        <v>2455.0333333333333</v>
      </c>
      <c r="G38" s="125">
        <v>2404.0666666666666</v>
      </c>
      <c r="H38" s="125">
        <v>2612.0666666666666</v>
      </c>
      <c r="I38" s="125">
        <v>2663.0333333333328</v>
      </c>
      <c r="J38" s="125">
        <v>2716.0666666666666</v>
      </c>
      <c r="K38" s="124">
        <v>2610</v>
      </c>
      <c r="L38" s="124">
        <v>2506</v>
      </c>
      <c r="M38" s="124">
        <v>16.406960000000002</v>
      </c>
    </row>
    <row r="39" spans="1:13">
      <c r="A39" s="66">
        <v>30</v>
      </c>
      <c r="B39" s="124" t="s">
        <v>188</v>
      </c>
      <c r="C39" s="124">
        <v>6025.45</v>
      </c>
      <c r="D39" s="125">
        <v>5986.8166666666666</v>
      </c>
      <c r="E39" s="125">
        <v>5893.6333333333332</v>
      </c>
      <c r="F39" s="125">
        <v>5761.8166666666666</v>
      </c>
      <c r="G39" s="125">
        <v>5668.6333333333332</v>
      </c>
      <c r="H39" s="125">
        <v>6118.6333333333332</v>
      </c>
      <c r="I39" s="125">
        <v>6211.8166666666657</v>
      </c>
      <c r="J39" s="125">
        <v>6343.6333333333332</v>
      </c>
      <c r="K39" s="124">
        <v>6080</v>
      </c>
      <c r="L39" s="124">
        <v>5855</v>
      </c>
      <c r="M39" s="124">
        <v>2.7787099999999998</v>
      </c>
    </row>
    <row r="40" spans="1:13">
      <c r="A40" s="66">
        <v>31</v>
      </c>
      <c r="B40" s="124" t="s">
        <v>522</v>
      </c>
      <c r="C40" s="124">
        <v>823.1</v>
      </c>
      <c r="D40" s="125">
        <v>823.35</v>
      </c>
      <c r="E40" s="125">
        <v>813.25</v>
      </c>
      <c r="F40" s="125">
        <v>803.4</v>
      </c>
      <c r="G40" s="125">
        <v>793.3</v>
      </c>
      <c r="H40" s="125">
        <v>833.2</v>
      </c>
      <c r="I40" s="125">
        <v>843.30000000000018</v>
      </c>
      <c r="J40" s="125">
        <v>853.15000000000009</v>
      </c>
      <c r="K40" s="124">
        <v>833.45</v>
      </c>
      <c r="L40" s="124">
        <v>813.5</v>
      </c>
      <c r="M40" s="124">
        <v>5.3216700000000001</v>
      </c>
    </row>
    <row r="41" spans="1:13">
      <c r="A41" s="66">
        <v>32</v>
      </c>
      <c r="B41" s="124" t="s">
        <v>45</v>
      </c>
      <c r="C41" s="124">
        <v>100.85</v>
      </c>
      <c r="D41" s="125">
        <v>101.86666666666667</v>
      </c>
      <c r="E41" s="125">
        <v>99.283333333333346</v>
      </c>
      <c r="F41" s="125">
        <v>97.716666666666669</v>
      </c>
      <c r="G41" s="125">
        <v>95.13333333333334</v>
      </c>
      <c r="H41" s="125">
        <v>103.43333333333335</v>
      </c>
      <c r="I41" s="125">
        <v>106.01666666666667</v>
      </c>
      <c r="J41" s="125">
        <v>107.58333333333336</v>
      </c>
      <c r="K41" s="124">
        <v>104.45</v>
      </c>
      <c r="L41" s="124">
        <v>100.3</v>
      </c>
      <c r="M41" s="124">
        <v>103.62257</v>
      </c>
    </row>
    <row r="42" spans="1:13">
      <c r="A42" s="66">
        <v>33</v>
      </c>
      <c r="B42" s="124" t="s">
        <v>46</v>
      </c>
      <c r="C42" s="124">
        <v>80.2</v>
      </c>
      <c r="D42" s="125">
        <v>80.766666666666666</v>
      </c>
      <c r="E42" s="125">
        <v>78.733333333333334</v>
      </c>
      <c r="F42" s="125">
        <v>77.266666666666666</v>
      </c>
      <c r="G42" s="125">
        <v>75.233333333333334</v>
      </c>
      <c r="H42" s="125">
        <v>82.233333333333334</v>
      </c>
      <c r="I42" s="125">
        <v>84.266666666666666</v>
      </c>
      <c r="J42" s="125">
        <v>85.733333333333334</v>
      </c>
      <c r="K42" s="124">
        <v>82.8</v>
      </c>
      <c r="L42" s="124">
        <v>79.3</v>
      </c>
      <c r="M42" s="124">
        <v>81.233270000000005</v>
      </c>
    </row>
    <row r="43" spans="1:13">
      <c r="A43" s="66">
        <v>34</v>
      </c>
      <c r="B43" s="124" t="s">
        <v>47</v>
      </c>
      <c r="C43" s="124">
        <v>1254.75</v>
      </c>
      <c r="D43" s="125">
        <v>1255.1000000000001</v>
      </c>
      <c r="E43" s="125">
        <v>1238.4000000000003</v>
      </c>
      <c r="F43" s="125">
        <v>1222.0500000000002</v>
      </c>
      <c r="G43" s="125">
        <v>1205.3500000000004</v>
      </c>
      <c r="H43" s="125">
        <v>1271.4500000000003</v>
      </c>
      <c r="I43" s="125">
        <v>1288.1500000000001</v>
      </c>
      <c r="J43" s="125">
        <v>1304.5000000000002</v>
      </c>
      <c r="K43" s="124">
        <v>1271.8</v>
      </c>
      <c r="L43" s="124">
        <v>1238.75</v>
      </c>
      <c r="M43" s="124">
        <v>11.18186</v>
      </c>
    </row>
    <row r="44" spans="1:13">
      <c r="A44" s="66">
        <v>35</v>
      </c>
      <c r="B44" s="124" t="s">
        <v>554</v>
      </c>
      <c r="C44" s="124">
        <v>292.85000000000002</v>
      </c>
      <c r="D44" s="125">
        <v>292.2166666666667</v>
      </c>
      <c r="E44" s="125">
        <v>287.13333333333338</v>
      </c>
      <c r="F44" s="125">
        <v>281.41666666666669</v>
      </c>
      <c r="G44" s="125">
        <v>276.33333333333337</v>
      </c>
      <c r="H44" s="125">
        <v>297.93333333333339</v>
      </c>
      <c r="I44" s="125">
        <v>303.01666666666665</v>
      </c>
      <c r="J44" s="125">
        <v>308.73333333333341</v>
      </c>
      <c r="K44" s="124">
        <v>297.3</v>
      </c>
      <c r="L44" s="124">
        <v>286.5</v>
      </c>
      <c r="M44" s="124">
        <v>11.969950000000001</v>
      </c>
    </row>
    <row r="45" spans="1:13">
      <c r="A45" s="66">
        <v>36</v>
      </c>
      <c r="B45" s="124" t="s">
        <v>189</v>
      </c>
      <c r="C45" s="124">
        <v>75.099999999999994</v>
      </c>
      <c r="D45" s="125">
        <v>75.166666666666671</v>
      </c>
      <c r="E45" s="125">
        <v>74.083333333333343</v>
      </c>
      <c r="F45" s="125">
        <v>73.066666666666677</v>
      </c>
      <c r="G45" s="125">
        <v>71.983333333333348</v>
      </c>
      <c r="H45" s="125">
        <v>76.183333333333337</v>
      </c>
      <c r="I45" s="125">
        <v>77.26666666666668</v>
      </c>
      <c r="J45" s="125">
        <v>78.283333333333331</v>
      </c>
      <c r="K45" s="124">
        <v>76.25</v>
      </c>
      <c r="L45" s="124">
        <v>74.150000000000006</v>
      </c>
      <c r="M45" s="124">
        <v>100.21141</v>
      </c>
    </row>
    <row r="46" spans="1:13">
      <c r="A46" s="66">
        <v>37</v>
      </c>
      <c r="B46" s="124" t="s">
        <v>1837</v>
      </c>
      <c r="C46" s="124">
        <v>943.75</v>
      </c>
      <c r="D46" s="125">
        <v>943.79999999999984</v>
      </c>
      <c r="E46" s="125">
        <v>937.24999999999966</v>
      </c>
      <c r="F46" s="125">
        <v>930.74999999999977</v>
      </c>
      <c r="G46" s="125">
        <v>924.19999999999959</v>
      </c>
      <c r="H46" s="125">
        <v>950.29999999999973</v>
      </c>
      <c r="I46" s="125">
        <v>956.84999999999991</v>
      </c>
      <c r="J46" s="125">
        <v>963.3499999999998</v>
      </c>
      <c r="K46" s="124">
        <v>950.35</v>
      </c>
      <c r="L46" s="124">
        <v>937.3</v>
      </c>
      <c r="M46" s="124">
        <v>3.9575999999999998</v>
      </c>
    </row>
    <row r="47" spans="1:13">
      <c r="A47" s="66">
        <v>38</v>
      </c>
      <c r="B47" s="124" t="s">
        <v>48</v>
      </c>
      <c r="C47" s="124">
        <v>469</v>
      </c>
      <c r="D47" s="125">
        <v>468.7166666666667</v>
      </c>
      <c r="E47" s="125">
        <v>459.28333333333342</v>
      </c>
      <c r="F47" s="125">
        <v>449.56666666666672</v>
      </c>
      <c r="G47" s="125">
        <v>440.13333333333344</v>
      </c>
      <c r="H47" s="125">
        <v>478.43333333333339</v>
      </c>
      <c r="I47" s="125">
        <v>487.86666666666667</v>
      </c>
      <c r="J47" s="125">
        <v>497.58333333333337</v>
      </c>
      <c r="K47" s="124">
        <v>478.15</v>
      </c>
      <c r="L47" s="124">
        <v>459</v>
      </c>
      <c r="M47" s="124">
        <v>21.524380000000001</v>
      </c>
    </row>
    <row r="48" spans="1:13">
      <c r="A48" s="66">
        <v>39</v>
      </c>
      <c r="B48" s="124" t="s">
        <v>50</v>
      </c>
      <c r="C48" s="124">
        <v>61.05</v>
      </c>
      <c r="D48" s="125">
        <v>61.25</v>
      </c>
      <c r="E48" s="125">
        <v>60.5</v>
      </c>
      <c r="F48" s="125">
        <v>59.95</v>
      </c>
      <c r="G48" s="125">
        <v>59.2</v>
      </c>
      <c r="H48" s="125">
        <v>61.8</v>
      </c>
      <c r="I48" s="125">
        <v>62.55</v>
      </c>
      <c r="J48" s="125">
        <v>63.099999999999994</v>
      </c>
      <c r="K48" s="124">
        <v>62</v>
      </c>
      <c r="L48" s="124">
        <v>60.7</v>
      </c>
      <c r="M48" s="124">
        <v>70.133600000000001</v>
      </c>
    </row>
    <row r="49" spans="1:13">
      <c r="A49" s="66">
        <v>40</v>
      </c>
      <c r="B49" s="124" t="s">
        <v>53</v>
      </c>
      <c r="C49" s="124">
        <v>327.85</v>
      </c>
      <c r="D49" s="125">
        <v>324.95</v>
      </c>
      <c r="E49" s="125">
        <v>320.89999999999998</v>
      </c>
      <c r="F49" s="125">
        <v>313.95</v>
      </c>
      <c r="G49" s="125">
        <v>309.89999999999998</v>
      </c>
      <c r="H49" s="125">
        <v>331.9</v>
      </c>
      <c r="I49" s="125">
        <v>335.95000000000005</v>
      </c>
      <c r="J49" s="125">
        <v>342.9</v>
      </c>
      <c r="K49" s="124">
        <v>329</v>
      </c>
      <c r="L49" s="124">
        <v>318</v>
      </c>
      <c r="M49" s="124">
        <v>67.071280000000002</v>
      </c>
    </row>
    <row r="50" spans="1:13">
      <c r="A50" s="66">
        <v>41</v>
      </c>
      <c r="B50" s="124" t="s">
        <v>49</v>
      </c>
      <c r="C50" s="124">
        <v>304.60000000000002</v>
      </c>
      <c r="D50" s="125">
        <v>302.66666666666669</v>
      </c>
      <c r="E50" s="125">
        <v>299.28333333333336</v>
      </c>
      <c r="F50" s="125">
        <v>293.9666666666667</v>
      </c>
      <c r="G50" s="125">
        <v>290.58333333333337</v>
      </c>
      <c r="H50" s="125">
        <v>307.98333333333335</v>
      </c>
      <c r="I50" s="125">
        <v>311.36666666666667</v>
      </c>
      <c r="J50" s="125">
        <v>316.68333333333334</v>
      </c>
      <c r="K50" s="124">
        <v>306.05</v>
      </c>
      <c r="L50" s="124">
        <v>297.35000000000002</v>
      </c>
      <c r="M50" s="124">
        <v>60.631709999999998</v>
      </c>
    </row>
    <row r="51" spans="1:13">
      <c r="A51" s="66">
        <v>42</v>
      </c>
      <c r="B51" s="124" t="s">
        <v>190</v>
      </c>
      <c r="C51" s="124">
        <v>306.89999999999998</v>
      </c>
      <c r="D51" s="125">
        <v>303.09999999999997</v>
      </c>
      <c r="E51" s="125">
        <v>295.74999999999994</v>
      </c>
      <c r="F51" s="125">
        <v>284.59999999999997</v>
      </c>
      <c r="G51" s="125">
        <v>277.24999999999994</v>
      </c>
      <c r="H51" s="125">
        <v>314.24999999999994</v>
      </c>
      <c r="I51" s="125">
        <v>321.59999999999997</v>
      </c>
      <c r="J51" s="125">
        <v>332.74999999999994</v>
      </c>
      <c r="K51" s="124">
        <v>310.45</v>
      </c>
      <c r="L51" s="124">
        <v>291.95</v>
      </c>
      <c r="M51" s="124">
        <v>49.922640000000001</v>
      </c>
    </row>
    <row r="52" spans="1:13">
      <c r="A52" s="66">
        <v>43</v>
      </c>
      <c r="B52" s="124" t="s">
        <v>51</v>
      </c>
      <c r="C52" s="124">
        <v>615.25</v>
      </c>
      <c r="D52" s="125">
        <v>622.69999999999993</v>
      </c>
      <c r="E52" s="125">
        <v>603.39999999999986</v>
      </c>
      <c r="F52" s="125">
        <v>591.54999999999995</v>
      </c>
      <c r="G52" s="125">
        <v>572.24999999999989</v>
      </c>
      <c r="H52" s="125">
        <v>634.54999999999984</v>
      </c>
      <c r="I52" s="125">
        <v>653.8499999999998</v>
      </c>
      <c r="J52" s="125">
        <v>665.69999999999982</v>
      </c>
      <c r="K52" s="124">
        <v>642</v>
      </c>
      <c r="L52" s="124">
        <v>610.85</v>
      </c>
      <c r="M52" s="124">
        <v>14.541600000000001</v>
      </c>
    </row>
    <row r="53" spans="1:13">
      <c r="A53" s="66">
        <v>44</v>
      </c>
      <c r="B53" s="124" t="s">
        <v>52</v>
      </c>
      <c r="C53" s="124">
        <v>18154.95</v>
      </c>
      <c r="D53" s="125">
        <v>18060.983333333334</v>
      </c>
      <c r="E53" s="125">
        <v>17894.966666666667</v>
      </c>
      <c r="F53" s="125">
        <v>17634.983333333334</v>
      </c>
      <c r="G53" s="125">
        <v>17468.966666666667</v>
      </c>
      <c r="H53" s="125">
        <v>18320.966666666667</v>
      </c>
      <c r="I53" s="125">
        <v>18486.983333333337</v>
      </c>
      <c r="J53" s="125">
        <v>18746.966666666667</v>
      </c>
      <c r="K53" s="124">
        <v>18227</v>
      </c>
      <c r="L53" s="124">
        <v>17801</v>
      </c>
      <c r="M53" s="124">
        <v>0.21065999999999999</v>
      </c>
    </row>
    <row r="54" spans="1:13">
      <c r="A54" s="66">
        <v>45</v>
      </c>
      <c r="B54" s="124" t="s">
        <v>191</v>
      </c>
      <c r="C54" s="124">
        <v>2858.35</v>
      </c>
      <c r="D54" s="125">
        <v>2883.1166666666668</v>
      </c>
      <c r="E54" s="125">
        <v>2821.2333333333336</v>
      </c>
      <c r="F54" s="125">
        <v>2784.1166666666668</v>
      </c>
      <c r="G54" s="125">
        <v>2722.2333333333336</v>
      </c>
      <c r="H54" s="125">
        <v>2920.2333333333336</v>
      </c>
      <c r="I54" s="125">
        <v>2982.1166666666668</v>
      </c>
      <c r="J54" s="125">
        <v>3019.2333333333336</v>
      </c>
      <c r="K54" s="124">
        <v>2945</v>
      </c>
      <c r="L54" s="124">
        <v>2846</v>
      </c>
      <c r="M54" s="124">
        <v>3.7481100000000001</v>
      </c>
    </row>
    <row r="55" spans="1:13">
      <c r="A55" s="66">
        <v>46</v>
      </c>
      <c r="B55" s="124" t="s">
        <v>192</v>
      </c>
      <c r="C55" s="124">
        <v>1624.95</v>
      </c>
      <c r="D55" s="125">
        <v>1622.0666666666666</v>
      </c>
      <c r="E55" s="125">
        <v>1612.5833333333333</v>
      </c>
      <c r="F55" s="125">
        <v>1600.2166666666667</v>
      </c>
      <c r="G55" s="125">
        <v>1590.7333333333333</v>
      </c>
      <c r="H55" s="125">
        <v>1634.4333333333332</v>
      </c>
      <c r="I55" s="125">
        <v>1643.9166666666667</v>
      </c>
      <c r="J55" s="125">
        <v>1656.2833333333331</v>
      </c>
      <c r="K55" s="124">
        <v>1631.55</v>
      </c>
      <c r="L55" s="124">
        <v>1609.7</v>
      </c>
      <c r="M55" s="124">
        <v>4.1570000000000003E-2</v>
      </c>
    </row>
    <row r="56" spans="1:13">
      <c r="A56" s="66">
        <v>47</v>
      </c>
      <c r="B56" s="124" t="s">
        <v>193</v>
      </c>
      <c r="C56" s="124">
        <v>314</v>
      </c>
      <c r="D56" s="125">
        <v>312.98333333333335</v>
      </c>
      <c r="E56" s="125">
        <v>306.9666666666667</v>
      </c>
      <c r="F56" s="125">
        <v>299.93333333333334</v>
      </c>
      <c r="G56" s="125">
        <v>293.91666666666669</v>
      </c>
      <c r="H56" s="125">
        <v>320.01666666666671</v>
      </c>
      <c r="I56" s="125">
        <v>326.03333333333336</v>
      </c>
      <c r="J56" s="125">
        <v>333.06666666666672</v>
      </c>
      <c r="K56" s="124">
        <v>319</v>
      </c>
      <c r="L56" s="124">
        <v>305.95</v>
      </c>
      <c r="M56" s="124">
        <v>19.475210000000001</v>
      </c>
    </row>
    <row r="57" spans="1:13">
      <c r="A57" s="66">
        <v>48</v>
      </c>
      <c r="B57" s="124" t="s">
        <v>54</v>
      </c>
      <c r="C57" s="124">
        <v>215.25</v>
      </c>
      <c r="D57" s="125">
        <v>217.4666666666667</v>
      </c>
      <c r="E57" s="125">
        <v>211.0833333333334</v>
      </c>
      <c r="F57" s="125">
        <v>206.91666666666671</v>
      </c>
      <c r="G57" s="125">
        <v>200.53333333333342</v>
      </c>
      <c r="H57" s="125">
        <v>221.63333333333338</v>
      </c>
      <c r="I57" s="125">
        <v>228.01666666666671</v>
      </c>
      <c r="J57" s="125">
        <v>232.18333333333337</v>
      </c>
      <c r="K57" s="124">
        <v>223.85</v>
      </c>
      <c r="L57" s="124">
        <v>213.3</v>
      </c>
      <c r="M57" s="124">
        <v>52.28707</v>
      </c>
    </row>
    <row r="58" spans="1:13">
      <c r="A58" s="66">
        <v>49</v>
      </c>
      <c r="B58" s="124" t="s">
        <v>231</v>
      </c>
      <c r="C58" s="124">
        <v>147.1</v>
      </c>
      <c r="D58" s="125">
        <v>147.88333333333335</v>
      </c>
      <c r="E58" s="125">
        <v>145.76666666666671</v>
      </c>
      <c r="F58" s="125">
        <v>144.43333333333337</v>
      </c>
      <c r="G58" s="125">
        <v>142.31666666666672</v>
      </c>
      <c r="H58" s="125">
        <v>149.2166666666667</v>
      </c>
      <c r="I58" s="125">
        <v>151.33333333333331</v>
      </c>
      <c r="J58" s="125">
        <v>152.66666666666669</v>
      </c>
      <c r="K58" s="124">
        <v>150</v>
      </c>
      <c r="L58" s="124">
        <v>146.55000000000001</v>
      </c>
      <c r="M58" s="124">
        <v>14.12717</v>
      </c>
    </row>
    <row r="59" spans="1:13">
      <c r="A59" s="66">
        <v>50</v>
      </c>
      <c r="B59" s="124" t="s">
        <v>615</v>
      </c>
      <c r="C59" s="124">
        <v>28.6</v>
      </c>
      <c r="D59" s="125">
        <v>28.666666666666668</v>
      </c>
      <c r="E59" s="125">
        <v>28.333333333333336</v>
      </c>
      <c r="F59" s="125">
        <v>28.066666666666666</v>
      </c>
      <c r="G59" s="125">
        <v>27.733333333333334</v>
      </c>
      <c r="H59" s="125">
        <v>28.933333333333337</v>
      </c>
      <c r="I59" s="125">
        <v>29.266666666666673</v>
      </c>
      <c r="J59" s="125">
        <v>29.533333333333339</v>
      </c>
      <c r="K59" s="124">
        <v>29</v>
      </c>
      <c r="L59" s="124">
        <v>28.4</v>
      </c>
      <c r="M59" s="124">
        <v>1.4523299999999999</v>
      </c>
    </row>
    <row r="60" spans="1:13">
      <c r="A60" s="66">
        <v>51</v>
      </c>
      <c r="B60" s="124" t="s">
        <v>55</v>
      </c>
      <c r="C60" s="124">
        <v>713.45</v>
      </c>
      <c r="D60" s="125">
        <v>718.81666666666661</v>
      </c>
      <c r="E60" s="125">
        <v>700.13333333333321</v>
      </c>
      <c r="F60" s="125">
        <v>686.81666666666661</v>
      </c>
      <c r="G60" s="125">
        <v>668.13333333333321</v>
      </c>
      <c r="H60" s="125">
        <v>732.13333333333321</v>
      </c>
      <c r="I60" s="125">
        <v>750.81666666666661</v>
      </c>
      <c r="J60" s="125">
        <v>764.13333333333321</v>
      </c>
      <c r="K60" s="124">
        <v>737.5</v>
      </c>
      <c r="L60" s="124">
        <v>705.5</v>
      </c>
      <c r="M60" s="124">
        <v>9.6891599999999993</v>
      </c>
    </row>
    <row r="61" spans="1:13">
      <c r="A61" s="66">
        <v>52</v>
      </c>
      <c r="B61" s="124" t="s">
        <v>630</v>
      </c>
      <c r="C61" s="124">
        <v>1187.45</v>
      </c>
      <c r="D61" s="125">
        <v>1187.8833333333334</v>
      </c>
      <c r="E61" s="125">
        <v>1167.8666666666668</v>
      </c>
      <c r="F61" s="125">
        <v>1148.2833333333333</v>
      </c>
      <c r="G61" s="125">
        <v>1128.2666666666667</v>
      </c>
      <c r="H61" s="125">
        <v>1207.4666666666669</v>
      </c>
      <c r="I61" s="125">
        <v>1227.4833333333338</v>
      </c>
      <c r="J61" s="125">
        <v>1247.0666666666671</v>
      </c>
      <c r="K61" s="124">
        <v>1207.9000000000001</v>
      </c>
      <c r="L61" s="124">
        <v>1168.3</v>
      </c>
      <c r="M61" s="124">
        <v>2.5395099999999999</v>
      </c>
    </row>
    <row r="62" spans="1:13">
      <c r="A62" s="66">
        <v>53</v>
      </c>
      <c r="B62" s="124" t="s">
        <v>57</v>
      </c>
      <c r="C62" s="124">
        <v>540.54999999999995</v>
      </c>
      <c r="D62" s="125">
        <v>540.15</v>
      </c>
      <c r="E62" s="125">
        <v>528.9</v>
      </c>
      <c r="F62" s="125">
        <v>517.25</v>
      </c>
      <c r="G62" s="125">
        <v>506</v>
      </c>
      <c r="H62" s="125">
        <v>551.79999999999995</v>
      </c>
      <c r="I62" s="125">
        <v>563.04999999999995</v>
      </c>
      <c r="J62" s="125">
        <v>574.69999999999993</v>
      </c>
      <c r="K62" s="124">
        <v>551.4</v>
      </c>
      <c r="L62" s="124">
        <v>528.5</v>
      </c>
      <c r="M62" s="124">
        <v>24.918060000000001</v>
      </c>
    </row>
    <row r="63" spans="1:13">
      <c r="A63" s="66">
        <v>54</v>
      </c>
      <c r="B63" s="124" t="s">
        <v>58</v>
      </c>
      <c r="C63" s="124">
        <v>219.95</v>
      </c>
      <c r="D63" s="125">
        <v>218.71666666666667</v>
      </c>
      <c r="E63" s="125">
        <v>215.93333333333334</v>
      </c>
      <c r="F63" s="125">
        <v>211.91666666666666</v>
      </c>
      <c r="G63" s="125">
        <v>209.13333333333333</v>
      </c>
      <c r="H63" s="125">
        <v>222.73333333333335</v>
      </c>
      <c r="I63" s="125">
        <v>225.51666666666671</v>
      </c>
      <c r="J63" s="125">
        <v>229.53333333333336</v>
      </c>
      <c r="K63" s="124">
        <v>221.5</v>
      </c>
      <c r="L63" s="124">
        <v>214.7</v>
      </c>
      <c r="M63" s="124">
        <v>115.11255</v>
      </c>
    </row>
    <row r="64" spans="1:13">
      <c r="A64" s="66">
        <v>55</v>
      </c>
      <c r="B64" s="124" t="s">
        <v>59</v>
      </c>
      <c r="C64" s="124">
        <v>1233.8499999999999</v>
      </c>
      <c r="D64" s="125">
        <v>1234.8666666666666</v>
      </c>
      <c r="E64" s="125">
        <v>1214.7333333333331</v>
      </c>
      <c r="F64" s="125">
        <v>1195.6166666666666</v>
      </c>
      <c r="G64" s="125">
        <v>1175.4833333333331</v>
      </c>
      <c r="H64" s="125">
        <v>1253.9833333333331</v>
      </c>
      <c r="I64" s="125">
        <v>1274.1166666666668</v>
      </c>
      <c r="J64" s="125">
        <v>1293.2333333333331</v>
      </c>
      <c r="K64" s="124">
        <v>1255</v>
      </c>
      <c r="L64" s="124">
        <v>1215.75</v>
      </c>
      <c r="M64" s="124">
        <v>4.5807700000000002</v>
      </c>
    </row>
    <row r="65" spans="1:13">
      <c r="A65" s="66">
        <v>56</v>
      </c>
      <c r="B65" s="124" t="s">
        <v>194</v>
      </c>
      <c r="C65" s="124">
        <v>491.25</v>
      </c>
      <c r="D65" s="125">
        <v>492.88333333333338</v>
      </c>
      <c r="E65" s="125">
        <v>482.86666666666679</v>
      </c>
      <c r="F65" s="125">
        <v>474.48333333333341</v>
      </c>
      <c r="G65" s="125">
        <v>464.46666666666681</v>
      </c>
      <c r="H65" s="125">
        <v>501.26666666666677</v>
      </c>
      <c r="I65" s="125">
        <v>511.2833333333333</v>
      </c>
      <c r="J65" s="125">
        <v>519.66666666666674</v>
      </c>
      <c r="K65" s="124">
        <v>502.9</v>
      </c>
      <c r="L65" s="124">
        <v>484.5</v>
      </c>
      <c r="M65" s="124">
        <v>12.101979999999999</v>
      </c>
    </row>
    <row r="66" spans="1:13">
      <c r="A66" s="66">
        <v>57</v>
      </c>
      <c r="B66" s="124" t="s">
        <v>641</v>
      </c>
      <c r="C66" s="124">
        <v>448.35</v>
      </c>
      <c r="D66" s="125">
        <v>448.75</v>
      </c>
      <c r="E66" s="125">
        <v>442.6</v>
      </c>
      <c r="F66" s="125">
        <v>436.85</v>
      </c>
      <c r="G66" s="125">
        <v>430.70000000000005</v>
      </c>
      <c r="H66" s="125">
        <v>454.5</v>
      </c>
      <c r="I66" s="125">
        <v>460.65</v>
      </c>
      <c r="J66" s="125">
        <v>466.4</v>
      </c>
      <c r="K66" s="124">
        <v>454.9</v>
      </c>
      <c r="L66" s="124">
        <v>443</v>
      </c>
      <c r="M66" s="124">
        <v>0.86992000000000003</v>
      </c>
    </row>
    <row r="67" spans="1:13">
      <c r="A67" s="66">
        <v>58</v>
      </c>
      <c r="B67" s="124" t="s">
        <v>653</v>
      </c>
      <c r="C67" s="124">
        <v>200.75</v>
      </c>
      <c r="D67" s="125">
        <v>202.16666666666666</v>
      </c>
      <c r="E67" s="125">
        <v>198.38333333333333</v>
      </c>
      <c r="F67" s="125">
        <v>196.01666666666668</v>
      </c>
      <c r="G67" s="125">
        <v>192.23333333333335</v>
      </c>
      <c r="H67" s="125">
        <v>204.5333333333333</v>
      </c>
      <c r="I67" s="125">
        <v>208.31666666666666</v>
      </c>
      <c r="J67" s="125">
        <v>210.68333333333328</v>
      </c>
      <c r="K67" s="124">
        <v>205.95</v>
      </c>
      <c r="L67" s="124">
        <v>199.8</v>
      </c>
      <c r="M67" s="124">
        <v>6.1646799999999997</v>
      </c>
    </row>
    <row r="68" spans="1:13">
      <c r="A68" s="66">
        <v>59</v>
      </c>
      <c r="B68" s="124" t="s">
        <v>345</v>
      </c>
      <c r="C68" s="124">
        <v>684.1</v>
      </c>
      <c r="D68" s="125">
        <v>687.31666666666661</v>
      </c>
      <c r="E68" s="125">
        <v>674.83333333333326</v>
      </c>
      <c r="F68" s="125">
        <v>665.56666666666661</v>
      </c>
      <c r="G68" s="125">
        <v>653.08333333333326</v>
      </c>
      <c r="H68" s="125">
        <v>696.58333333333326</v>
      </c>
      <c r="I68" s="125">
        <v>709.06666666666661</v>
      </c>
      <c r="J68" s="125">
        <v>718.33333333333326</v>
      </c>
      <c r="K68" s="124">
        <v>699.8</v>
      </c>
      <c r="L68" s="124">
        <v>678.05</v>
      </c>
      <c r="M68" s="124">
        <v>6.2483300000000002</v>
      </c>
    </row>
    <row r="69" spans="1:13">
      <c r="A69" s="66">
        <v>60</v>
      </c>
      <c r="B69" s="124" t="s">
        <v>63</v>
      </c>
      <c r="C69" s="124">
        <v>158.1</v>
      </c>
      <c r="D69" s="125">
        <v>158.18333333333331</v>
      </c>
      <c r="E69" s="125">
        <v>154.31666666666661</v>
      </c>
      <c r="F69" s="125">
        <v>150.5333333333333</v>
      </c>
      <c r="G69" s="125">
        <v>146.6666666666666</v>
      </c>
      <c r="H69" s="125">
        <v>161.96666666666661</v>
      </c>
      <c r="I69" s="125">
        <v>165.83333333333334</v>
      </c>
      <c r="J69" s="125">
        <v>169.61666666666662</v>
      </c>
      <c r="K69" s="124">
        <v>162.05000000000001</v>
      </c>
      <c r="L69" s="124">
        <v>154.4</v>
      </c>
      <c r="M69" s="124">
        <v>51.113370000000003</v>
      </c>
    </row>
    <row r="70" spans="1:13">
      <c r="A70" s="66">
        <v>61</v>
      </c>
      <c r="B70" s="124" t="s">
        <v>60</v>
      </c>
      <c r="C70" s="124">
        <v>434.3</v>
      </c>
      <c r="D70" s="125">
        <v>435.95</v>
      </c>
      <c r="E70" s="125">
        <v>428.45</v>
      </c>
      <c r="F70" s="125">
        <v>422.6</v>
      </c>
      <c r="G70" s="125">
        <v>415.1</v>
      </c>
      <c r="H70" s="125">
        <v>441.79999999999995</v>
      </c>
      <c r="I70" s="125">
        <v>449.29999999999995</v>
      </c>
      <c r="J70" s="125">
        <v>455.14999999999992</v>
      </c>
      <c r="K70" s="124">
        <v>443.45</v>
      </c>
      <c r="L70" s="124">
        <v>430.1</v>
      </c>
      <c r="M70" s="124">
        <v>18.829499999999999</v>
      </c>
    </row>
    <row r="71" spans="1:13">
      <c r="A71" s="66">
        <v>62</v>
      </c>
      <c r="B71" s="124" t="s">
        <v>232</v>
      </c>
      <c r="C71" s="124">
        <v>123.2</v>
      </c>
      <c r="D71" s="125">
        <v>124.55</v>
      </c>
      <c r="E71" s="125">
        <v>119.65</v>
      </c>
      <c r="F71" s="125">
        <v>116.10000000000001</v>
      </c>
      <c r="G71" s="125">
        <v>111.20000000000002</v>
      </c>
      <c r="H71" s="125">
        <v>128.1</v>
      </c>
      <c r="I71" s="125">
        <v>133</v>
      </c>
      <c r="J71" s="125">
        <v>136.54999999999998</v>
      </c>
      <c r="K71" s="124">
        <v>129.44999999999999</v>
      </c>
      <c r="L71" s="124">
        <v>121</v>
      </c>
      <c r="M71" s="124">
        <v>190.36557999999999</v>
      </c>
    </row>
    <row r="72" spans="1:13">
      <c r="A72" s="66">
        <v>63</v>
      </c>
      <c r="B72" s="124" t="s">
        <v>61</v>
      </c>
      <c r="C72" s="124">
        <v>32.9</v>
      </c>
      <c r="D72" s="125">
        <v>32.633333333333333</v>
      </c>
      <c r="E72" s="125">
        <v>31.766666666666666</v>
      </c>
      <c r="F72" s="125">
        <v>30.633333333333333</v>
      </c>
      <c r="G72" s="125">
        <v>29.766666666666666</v>
      </c>
      <c r="H72" s="125">
        <v>33.766666666666666</v>
      </c>
      <c r="I72" s="125">
        <v>34.633333333333326</v>
      </c>
      <c r="J72" s="125">
        <v>35.766666666666666</v>
      </c>
      <c r="K72" s="124">
        <v>33.5</v>
      </c>
      <c r="L72" s="124">
        <v>31.5</v>
      </c>
      <c r="M72" s="124">
        <v>194.32906</v>
      </c>
    </row>
    <row r="73" spans="1:13">
      <c r="A73" s="66">
        <v>64</v>
      </c>
      <c r="B73" s="124" t="s">
        <v>62</v>
      </c>
      <c r="C73" s="124">
        <v>1621.35</v>
      </c>
      <c r="D73" s="125">
        <v>1593.8</v>
      </c>
      <c r="E73" s="125">
        <v>1558.1999999999998</v>
      </c>
      <c r="F73" s="125">
        <v>1495.05</v>
      </c>
      <c r="G73" s="125">
        <v>1459.4499999999998</v>
      </c>
      <c r="H73" s="125">
        <v>1656.9499999999998</v>
      </c>
      <c r="I73" s="125">
        <v>1692.5499999999997</v>
      </c>
      <c r="J73" s="125">
        <v>1755.6999999999998</v>
      </c>
      <c r="K73" s="124">
        <v>1629.4</v>
      </c>
      <c r="L73" s="124">
        <v>1530.65</v>
      </c>
      <c r="M73" s="124">
        <v>21.591940000000001</v>
      </c>
    </row>
    <row r="74" spans="1:13">
      <c r="A74" s="66">
        <v>65</v>
      </c>
      <c r="B74" s="124" t="s">
        <v>1068</v>
      </c>
      <c r="C74" s="124">
        <v>1014.35</v>
      </c>
      <c r="D74" s="125">
        <v>1015.9833333333332</v>
      </c>
      <c r="E74" s="125">
        <v>1001.9666666666665</v>
      </c>
      <c r="F74" s="125">
        <v>989.58333333333326</v>
      </c>
      <c r="G74" s="125">
        <v>975.56666666666649</v>
      </c>
      <c r="H74" s="125">
        <v>1028.3666666666663</v>
      </c>
      <c r="I74" s="125">
        <v>1042.3833333333332</v>
      </c>
      <c r="J74" s="125">
        <v>1054.7666666666664</v>
      </c>
      <c r="K74" s="124">
        <v>1030</v>
      </c>
      <c r="L74" s="124">
        <v>1003.6</v>
      </c>
      <c r="M74" s="124">
        <v>0.87663999999999997</v>
      </c>
    </row>
    <row r="75" spans="1:13">
      <c r="A75" s="66">
        <v>66</v>
      </c>
      <c r="B75" s="124" t="s">
        <v>64</v>
      </c>
      <c r="C75" s="124">
        <v>2563.35</v>
      </c>
      <c r="D75" s="125">
        <v>2365.4333333333334</v>
      </c>
      <c r="E75" s="125">
        <v>2070.8666666666668</v>
      </c>
      <c r="F75" s="125">
        <v>1578.3833333333334</v>
      </c>
      <c r="G75" s="125">
        <v>1283.8166666666668</v>
      </c>
      <c r="H75" s="125">
        <v>2857.916666666667</v>
      </c>
      <c r="I75" s="125">
        <v>3152.4833333333336</v>
      </c>
      <c r="J75" s="125">
        <v>3644.9666666666667</v>
      </c>
      <c r="K75" s="124">
        <v>2660</v>
      </c>
      <c r="L75" s="124">
        <v>1872.95</v>
      </c>
      <c r="M75" s="124">
        <v>67.562709999999996</v>
      </c>
    </row>
    <row r="76" spans="1:13">
      <c r="A76" s="66">
        <v>67</v>
      </c>
      <c r="B76" s="124" t="s">
        <v>709</v>
      </c>
      <c r="C76" s="124">
        <v>140.6</v>
      </c>
      <c r="D76" s="125">
        <v>137.30000000000001</v>
      </c>
      <c r="E76" s="125">
        <v>132.60000000000002</v>
      </c>
      <c r="F76" s="125">
        <v>124.60000000000002</v>
      </c>
      <c r="G76" s="125">
        <v>119.90000000000003</v>
      </c>
      <c r="H76" s="125">
        <v>145.30000000000001</v>
      </c>
      <c r="I76" s="125">
        <v>150</v>
      </c>
      <c r="J76" s="125">
        <v>158</v>
      </c>
      <c r="K76" s="124">
        <v>142</v>
      </c>
      <c r="L76" s="124">
        <v>129.30000000000001</v>
      </c>
      <c r="M76" s="124">
        <v>24.14142</v>
      </c>
    </row>
    <row r="77" spans="1:13">
      <c r="A77" s="66">
        <v>68</v>
      </c>
      <c r="B77" s="124" t="s">
        <v>65</v>
      </c>
      <c r="C77" s="124">
        <v>20234.099999999999</v>
      </c>
      <c r="D77" s="125">
        <v>20181.116666666669</v>
      </c>
      <c r="E77" s="125">
        <v>19985.033333333336</v>
      </c>
      <c r="F77" s="125">
        <v>19735.966666666667</v>
      </c>
      <c r="G77" s="125">
        <v>19539.883333333335</v>
      </c>
      <c r="H77" s="125">
        <v>20430.183333333338</v>
      </c>
      <c r="I77" s="125">
        <v>20626.266666666666</v>
      </c>
      <c r="J77" s="125">
        <v>20875.333333333339</v>
      </c>
      <c r="K77" s="124">
        <v>20377.2</v>
      </c>
      <c r="L77" s="124">
        <v>19932.05</v>
      </c>
      <c r="M77" s="124">
        <v>1.2359500000000001</v>
      </c>
    </row>
    <row r="78" spans="1:13">
      <c r="A78" s="66">
        <v>69</v>
      </c>
      <c r="B78" s="124" t="s">
        <v>195</v>
      </c>
      <c r="C78" s="124">
        <v>359.95</v>
      </c>
      <c r="D78" s="125">
        <v>356.95</v>
      </c>
      <c r="E78" s="125">
        <v>351</v>
      </c>
      <c r="F78" s="125">
        <v>342.05</v>
      </c>
      <c r="G78" s="125">
        <v>336.1</v>
      </c>
      <c r="H78" s="125">
        <v>365.9</v>
      </c>
      <c r="I78" s="125">
        <v>371.84999999999991</v>
      </c>
      <c r="J78" s="125">
        <v>380.79999999999995</v>
      </c>
      <c r="K78" s="124">
        <v>362.9</v>
      </c>
      <c r="L78" s="124">
        <v>348</v>
      </c>
      <c r="M78" s="124">
        <v>9.7228300000000001</v>
      </c>
    </row>
    <row r="79" spans="1:13">
      <c r="A79" s="66">
        <v>70</v>
      </c>
      <c r="B79" s="124" t="s">
        <v>1918</v>
      </c>
      <c r="C79" s="124">
        <v>1250.25</v>
      </c>
      <c r="D79" s="125">
        <v>1246.55</v>
      </c>
      <c r="E79" s="125">
        <v>1229.6999999999998</v>
      </c>
      <c r="F79" s="125">
        <v>1209.1499999999999</v>
      </c>
      <c r="G79" s="125">
        <v>1192.2999999999997</v>
      </c>
      <c r="H79" s="125">
        <v>1267.0999999999999</v>
      </c>
      <c r="I79" s="125">
        <v>1283.9499999999998</v>
      </c>
      <c r="J79" s="125">
        <v>1304.5</v>
      </c>
      <c r="K79" s="124">
        <v>1263.4000000000001</v>
      </c>
      <c r="L79" s="124">
        <v>1226</v>
      </c>
      <c r="M79" s="124">
        <v>5.885E-2</v>
      </c>
    </row>
    <row r="80" spans="1:13">
      <c r="A80" s="66">
        <v>71</v>
      </c>
      <c r="B80" s="124" t="s">
        <v>66</v>
      </c>
      <c r="C80" s="124">
        <v>108.6</v>
      </c>
      <c r="D80" s="125">
        <v>109.68333333333334</v>
      </c>
      <c r="E80" s="125">
        <v>106.91666666666667</v>
      </c>
      <c r="F80" s="125">
        <v>105.23333333333333</v>
      </c>
      <c r="G80" s="125">
        <v>102.46666666666667</v>
      </c>
      <c r="H80" s="125">
        <v>111.36666666666667</v>
      </c>
      <c r="I80" s="125">
        <v>114.13333333333333</v>
      </c>
      <c r="J80" s="125">
        <v>115.81666666666668</v>
      </c>
      <c r="K80" s="124">
        <v>112.45</v>
      </c>
      <c r="L80" s="124">
        <v>108</v>
      </c>
      <c r="M80" s="124">
        <v>63.197090000000003</v>
      </c>
    </row>
    <row r="81" spans="1:13">
      <c r="A81" s="66">
        <v>72</v>
      </c>
      <c r="B81" s="124" t="s">
        <v>67</v>
      </c>
      <c r="C81" s="124">
        <v>206.4</v>
      </c>
      <c r="D81" s="125">
        <v>206.43333333333331</v>
      </c>
      <c r="E81" s="125">
        <v>203.46666666666661</v>
      </c>
      <c r="F81" s="125">
        <v>200.5333333333333</v>
      </c>
      <c r="G81" s="125">
        <v>197.56666666666661</v>
      </c>
      <c r="H81" s="125">
        <v>209.36666666666662</v>
      </c>
      <c r="I81" s="125">
        <v>212.33333333333331</v>
      </c>
      <c r="J81" s="125">
        <v>215.26666666666662</v>
      </c>
      <c r="K81" s="124">
        <v>209.4</v>
      </c>
      <c r="L81" s="124">
        <v>203.5</v>
      </c>
      <c r="M81" s="124">
        <v>9.8928200000000004</v>
      </c>
    </row>
    <row r="82" spans="1:13">
      <c r="A82" s="66">
        <v>73</v>
      </c>
      <c r="B82" s="124" t="s">
        <v>68</v>
      </c>
      <c r="C82" s="124">
        <v>80.2</v>
      </c>
      <c r="D82" s="125">
        <v>80.416666666666671</v>
      </c>
      <c r="E82" s="125">
        <v>79.533333333333346</v>
      </c>
      <c r="F82" s="125">
        <v>78.866666666666674</v>
      </c>
      <c r="G82" s="125">
        <v>77.983333333333348</v>
      </c>
      <c r="H82" s="125">
        <v>81.083333333333343</v>
      </c>
      <c r="I82" s="125">
        <v>81.966666666666669</v>
      </c>
      <c r="J82" s="125">
        <v>82.63333333333334</v>
      </c>
      <c r="K82" s="124">
        <v>81.3</v>
      </c>
      <c r="L82" s="124">
        <v>79.75</v>
      </c>
      <c r="M82" s="124">
        <v>65.566429999999997</v>
      </c>
    </row>
    <row r="83" spans="1:13">
      <c r="A83" s="66">
        <v>74</v>
      </c>
      <c r="B83" s="124" t="s">
        <v>69</v>
      </c>
      <c r="C83" s="124">
        <v>317.75</v>
      </c>
      <c r="D83" s="125">
        <v>315.33333333333331</v>
      </c>
      <c r="E83" s="125">
        <v>311.51666666666665</v>
      </c>
      <c r="F83" s="125">
        <v>305.28333333333336</v>
      </c>
      <c r="G83" s="125">
        <v>301.4666666666667</v>
      </c>
      <c r="H83" s="125">
        <v>321.56666666666661</v>
      </c>
      <c r="I83" s="125">
        <v>325.38333333333333</v>
      </c>
      <c r="J83" s="125">
        <v>331.61666666666656</v>
      </c>
      <c r="K83" s="124">
        <v>319.14999999999998</v>
      </c>
      <c r="L83" s="124">
        <v>309.10000000000002</v>
      </c>
      <c r="M83" s="124">
        <v>49.632480000000001</v>
      </c>
    </row>
    <row r="84" spans="1:13">
      <c r="A84" s="66">
        <v>75</v>
      </c>
      <c r="B84" s="124" t="s">
        <v>71</v>
      </c>
      <c r="C84" s="124">
        <v>14.85</v>
      </c>
      <c r="D84" s="125">
        <v>14.766666666666666</v>
      </c>
      <c r="E84" s="125">
        <v>14.283333333333331</v>
      </c>
      <c r="F84" s="125">
        <v>13.716666666666665</v>
      </c>
      <c r="G84" s="125">
        <v>13.233333333333331</v>
      </c>
      <c r="H84" s="125">
        <v>15.333333333333332</v>
      </c>
      <c r="I84" s="125">
        <v>15.816666666666666</v>
      </c>
      <c r="J84" s="125">
        <v>16.383333333333333</v>
      </c>
      <c r="K84" s="124">
        <v>15.25</v>
      </c>
      <c r="L84" s="124">
        <v>14.2</v>
      </c>
      <c r="M84" s="124">
        <v>371.06738999999999</v>
      </c>
    </row>
    <row r="85" spans="1:13">
      <c r="A85" s="66">
        <v>76</v>
      </c>
      <c r="B85" s="124" t="s">
        <v>181</v>
      </c>
      <c r="C85" s="124">
        <v>7414.2</v>
      </c>
      <c r="D85" s="125">
        <v>7462.7833333333328</v>
      </c>
      <c r="E85" s="125">
        <v>7336.4166666666661</v>
      </c>
      <c r="F85" s="125">
        <v>7258.6333333333332</v>
      </c>
      <c r="G85" s="125">
        <v>7132.2666666666664</v>
      </c>
      <c r="H85" s="125">
        <v>7540.5666666666657</v>
      </c>
      <c r="I85" s="125">
        <v>7666.9333333333325</v>
      </c>
      <c r="J85" s="125">
        <v>7744.7166666666653</v>
      </c>
      <c r="K85" s="124">
        <v>7589.15</v>
      </c>
      <c r="L85" s="124">
        <v>7385</v>
      </c>
      <c r="M85" s="124">
        <v>0.17371</v>
      </c>
    </row>
    <row r="86" spans="1:13">
      <c r="A86" s="66">
        <v>77</v>
      </c>
      <c r="B86" s="124" t="s">
        <v>785</v>
      </c>
      <c r="C86" s="124">
        <v>1371.55</v>
      </c>
      <c r="D86" s="125">
        <v>1379.3166666666666</v>
      </c>
      <c r="E86" s="125">
        <v>1353.5833333333333</v>
      </c>
      <c r="F86" s="125">
        <v>1335.6166666666666</v>
      </c>
      <c r="G86" s="125">
        <v>1309.8833333333332</v>
      </c>
      <c r="H86" s="125">
        <v>1397.2833333333333</v>
      </c>
      <c r="I86" s="125">
        <v>1423.0166666666669</v>
      </c>
      <c r="J86" s="125">
        <v>1440.9833333333333</v>
      </c>
      <c r="K86" s="124">
        <v>1405.05</v>
      </c>
      <c r="L86" s="124">
        <v>1361.35</v>
      </c>
      <c r="M86" s="124">
        <v>0.21362999999999999</v>
      </c>
    </row>
    <row r="87" spans="1:13">
      <c r="A87" s="66">
        <v>78</v>
      </c>
      <c r="B87" s="124" t="s">
        <v>70</v>
      </c>
      <c r="C87" s="124">
        <v>569.35</v>
      </c>
      <c r="D87" s="125">
        <v>577.51666666666677</v>
      </c>
      <c r="E87" s="125">
        <v>545.83333333333348</v>
      </c>
      <c r="F87" s="125">
        <v>522.31666666666672</v>
      </c>
      <c r="G87" s="125">
        <v>490.63333333333344</v>
      </c>
      <c r="H87" s="125">
        <v>601.03333333333353</v>
      </c>
      <c r="I87" s="125">
        <v>632.7166666666667</v>
      </c>
      <c r="J87" s="125">
        <v>656.23333333333358</v>
      </c>
      <c r="K87" s="124">
        <v>609.20000000000005</v>
      </c>
      <c r="L87" s="124">
        <v>554</v>
      </c>
      <c r="M87" s="124">
        <v>42.105240000000002</v>
      </c>
    </row>
    <row r="88" spans="1:13">
      <c r="A88" s="66">
        <v>79</v>
      </c>
      <c r="B88" s="124" t="s">
        <v>341</v>
      </c>
      <c r="C88" s="124">
        <v>663.75</v>
      </c>
      <c r="D88" s="125">
        <v>666.43333333333339</v>
      </c>
      <c r="E88" s="125">
        <v>651.71666666666681</v>
      </c>
      <c r="F88" s="125">
        <v>639.68333333333339</v>
      </c>
      <c r="G88" s="125">
        <v>624.96666666666681</v>
      </c>
      <c r="H88" s="125">
        <v>678.46666666666681</v>
      </c>
      <c r="I88" s="125">
        <v>693.18333333333351</v>
      </c>
      <c r="J88" s="125">
        <v>705.21666666666681</v>
      </c>
      <c r="K88" s="124">
        <v>681.15</v>
      </c>
      <c r="L88" s="124">
        <v>654.4</v>
      </c>
      <c r="M88" s="124">
        <v>12.4711</v>
      </c>
    </row>
    <row r="89" spans="1:13">
      <c r="A89" s="66">
        <v>80</v>
      </c>
      <c r="B89" s="124" t="s">
        <v>72</v>
      </c>
      <c r="C89" s="124">
        <v>480.3</v>
      </c>
      <c r="D89" s="125">
        <v>483.2833333333333</v>
      </c>
      <c r="E89" s="125">
        <v>474.31666666666661</v>
      </c>
      <c r="F89" s="125">
        <v>468.33333333333331</v>
      </c>
      <c r="G89" s="125">
        <v>459.36666666666662</v>
      </c>
      <c r="H89" s="125">
        <v>489.26666666666659</v>
      </c>
      <c r="I89" s="125">
        <v>498.23333333333329</v>
      </c>
      <c r="J89" s="125">
        <v>504.21666666666658</v>
      </c>
      <c r="K89" s="124">
        <v>492.25</v>
      </c>
      <c r="L89" s="124">
        <v>477.3</v>
      </c>
      <c r="M89" s="124">
        <v>2.9119199999999998</v>
      </c>
    </row>
    <row r="90" spans="1:13">
      <c r="A90" s="66">
        <v>81</v>
      </c>
      <c r="B90" s="124" t="s">
        <v>819</v>
      </c>
      <c r="C90" s="124">
        <v>241</v>
      </c>
      <c r="D90" s="125">
        <v>242.18333333333331</v>
      </c>
      <c r="E90" s="125">
        <v>236.41666666666663</v>
      </c>
      <c r="F90" s="125">
        <v>231.83333333333331</v>
      </c>
      <c r="G90" s="125">
        <v>226.06666666666663</v>
      </c>
      <c r="H90" s="125">
        <v>246.76666666666662</v>
      </c>
      <c r="I90" s="125">
        <v>252.53333333333333</v>
      </c>
      <c r="J90" s="125">
        <v>257.11666666666662</v>
      </c>
      <c r="K90" s="124">
        <v>247.95</v>
      </c>
      <c r="L90" s="124">
        <v>237.6</v>
      </c>
      <c r="M90" s="124">
        <v>5.0737399999999999</v>
      </c>
    </row>
    <row r="91" spans="1:13">
      <c r="A91" s="66">
        <v>82</v>
      </c>
      <c r="B91" s="124" t="s">
        <v>311</v>
      </c>
      <c r="C91" s="124">
        <v>79.349999999999994</v>
      </c>
      <c r="D91" s="125">
        <v>78.916666666666671</v>
      </c>
      <c r="E91" s="125">
        <v>77.88333333333334</v>
      </c>
      <c r="F91" s="125">
        <v>76.416666666666671</v>
      </c>
      <c r="G91" s="125">
        <v>75.38333333333334</v>
      </c>
      <c r="H91" s="125">
        <v>80.38333333333334</v>
      </c>
      <c r="I91" s="125">
        <v>81.416666666666671</v>
      </c>
      <c r="J91" s="125">
        <v>82.88333333333334</v>
      </c>
      <c r="K91" s="124">
        <v>79.95</v>
      </c>
      <c r="L91" s="124">
        <v>77.45</v>
      </c>
      <c r="M91" s="124">
        <v>3.8291200000000001</v>
      </c>
    </row>
    <row r="92" spans="1:13">
      <c r="A92" s="66">
        <v>83</v>
      </c>
      <c r="B92" s="124" t="s">
        <v>197</v>
      </c>
      <c r="C92" s="124">
        <v>160</v>
      </c>
      <c r="D92" s="125">
        <v>158.85</v>
      </c>
      <c r="E92" s="125">
        <v>156.35</v>
      </c>
      <c r="F92" s="125">
        <v>152.69999999999999</v>
      </c>
      <c r="G92" s="125">
        <v>150.19999999999999</v>
      </c>
      <c r="H92" s="125">
        <v>162.5</v>
      </c>
      <c r="I92" s="125">
        <v>165</v>
      </c>
      <c r="J92" s="125">
        <v>168.65</v>
      </c>
      <c r="K92" s="124">
        <v>161.35</v>
      </c>
      <c r="L92" s="124">
        <v>155.19999999999999</v>
      </c>
      <c r="M92" s="124">
        <v>3.57666</v>
      </c>
    </row>
    <row r="93" spans="1:13">
      <c r="A93" s="66">
        <v>84</v>
      </c>
      <c r="B93" s="124" t="s">
        <v>75</v>
      </c>
      <c r="C93" s="124">
        <v>1057.25</v>
      </c>
      <c r="D93" s="125">
        <v>1055.3666666666666</v>
      </c>
      <c r="E93" s="125">
        <v>1043.3833333333332</v>
      </c>
      <c r="F93" s="125">
        <v>1029.5166666666667</v>
      </c>
      <c r="G93" s="125">
        <v>1017.5333333333333</v>
      </c>
      <c r="H93" s="125">
        <v>1069.2333333333331</v>
      </c>
      <c r="I93" s="125">
        <v>1081.2166666666662</v>
      </c>
      <c r="J93" s="125">
        <v>1095.083333333333</v>
      </c>
      <c r="K93" s="124">
        <v>1067.3499999999999</v>
      </c>
      <c r="L93" s="124">
        <v>1041.5</v>
      </c>
      <c r="M93" s="124">
        <v>12.460599999999999</v>
      </c>
    </row>
    <row r="94" spans="1:13">
      <c r="A94" s="66">
        <v>85</v>
      </c>
      <c r="B94" s="124" t="s">
        <v>77</v>
      </c>
      <c r="C94" s="124">
        <v>2100.65</v>
      </c>
      <c r="D94" s="125">
        <v>2095.65</v>
      </c>
      <c r="E94" s="125">
        <v>2083.2000000000003</v>
      </c>
      <c r="F94" s="125">
        <v>2065.75</v>
      </c>
      <c r="G94" s="125">
        <v>2053.3000000000002</v>
      </c>
      <c r="H94" s="125">
        <v>2113.1000000000004</v>
      </c>
      <c r="I94" s="125">
        <v>2125.5500000000002</v>
      </c>
      <c r="J94" s="125">
        <v>2143.0000000000005</v>
      </c>
      <c r="K94" s="124">
        <v>2108.1</v>
      </c>
      <c r="L94" s="124">
        <v>2078.1999999999998</v>
      </c>
      <c r="M94" s="124">
        <v>21.041309999999999</v>
      </c>
    </row>
    <row r="95" spans="1:13">
      <c r="A95" s="66">
        <v>86</v>
      </c>
      <c r="B95" s="124" t="s">
        <v>74</v>
      </c>
      <c r="C95" s="124">
        <v>688.65</v>
      </c>
      <c r="D95" s="125">
        <v>687.2833333333333</v>
      </c>
      <c r="E95" s="125">
        <v>676.61666666666656</v>
      </c>
      <c r="F95" s="125">
        <v>664.58333333333326</v>
      </c>
      <c r="G95" s="125">
        <v>653.91666666666652</v>
      </c>
      <c r="H95" s="125">
        <v>699.31666666666661</v>
      </c>
      <c r="I95" s="125">
        <v>709.98333333333335</v>
      </c>
      <c r="J95" s="125">
        <v>722.01666666666665</v>
      </c>
      <c r="K95" s="124">
        <v>697.95</v>
      </c>
      <c r="L95" s="124">
        <v>675.25</v>
      </c>
      <c r="M95" s="124">
        <v>11.23</v>
      </c>
    </row>
    <row r="96" spans="1:13">
      <c r="A96" s="66">
        <v>87</v>
      </c>
      <c r="B96" s="124" t="s">
        <v>79</v>
      </c>
      <c r="C96" s="124">
        <v>2696.45</v>
      </c>
      <c r="D96" s="125">
        <v>2719.9500000000003</v>
      </c>
      <c r="E96" s="125">
        <v>2654.5000000000005</v>
      </c>
      <c r="F96" s="125">
        <v>2612.5500000000002</v>
      </c>
      <c r="G96" s="125">
        <v>2547.1000000000004</v>
      </c>
      <c r="H96" s="125">
        <v>2761.9000000000005</v>
      </c>
      <c r="I96" s="125">
        <v>2827.3500000000004</v>
      </c>
      <c r="J96" s="125">
        <v>2869.3000000000006</v>
      </c>
      <c r="K96" s="124">
        <v>2785.4</v>
      </c>
      <c r="L96" s="124">
        <v>2678</v>
      </c>
      <c r="M96" s="124">
        <v>7.0063399999999998</v>
      </c>
    </row>
    <row r="97" spans="1:13">
      <c r="A97" s="66">
        <v>88</v>
      </c>
      <c r="B97" s="124" t="s">
        <v>80</v>
      </c>
      <c r="C97" s="124">
        <v>359.7</v>
      </c>
      <c r="D97" s="125">
        <v>361.91666666666669</v>
      </c>
      <c r="E97" s="125">
        <v>355.38333333333338</v>
      </c>
      <c r="F97" s="125">
        <v>351.06666666666672</v>
      </c>
      <c r="G97" s="125">
        <v>344.53333333333342</v>
      </c>
      <c r="H97" s="125">
        <v>366.23333333333335</v>
      </c>
      <c r="I97" s="125">
        <v>372.76666666666665</v>
      </c>
      <c r="J97" s="125">
        <v>377.08333333333331</v>
      </c>
      <c r="K97" s="124">
        <v>368.45</v>
      </c>
      <c r="L97" s="124">
        <v>357.6</v>
      </c>
      <c r="M97" s="124">
        <v>5.9832799999999997</v>
      </c>
    </row>
    <row r="98" spans="1:13">
      <c r="A98" s="66">
        <v>89</v>
      </c>
      <c r="B98" s="124" t="s">
        <v>81</v>
      </c>
      <c r="C98" s="124">
        <v>186.6</v>
      </c>
      <c r="D98" s="125">
        <v>187.1</v>
      </c>
      <c r="E98" s="125">
        <v>181.7</v>
      </c>
      <c r="F98" s="125">
        <v>176.79999999999998</v>
      </c>
      <c r="G98" s="125">
        <v>171.39999999999998</v>
      </c>
      <c r="H98" s="125">
        <v>192</v>
      </c>
      <c r="I98" s="125">
        <v>197.40000000000003</v>
      </c>
      <c r="J98" s="125">
        <v>202.3</v>
      </c>
      <c r="K98" s="124">
        <v>192.5</v>
      </c>
      <c r="L98" s="124">
        <v>182.2</v>
      </c>
      <c r="M98" s="124">
        <v>126.78834999999999</v>
      </c>
    </row>
    <row r="99" spans="1:13">
      <c r="A99" s="66">
        <v>90</v>
      </c>
      <c r="B99" s="124" t="s">
        <v>82</v>
      </c>
      <c r="C99" s="124">
        <v>216.35</v>
      </c>
      <c r="D99" s="125">
        <v>217.48333333333335</v>
      </c>
      <c r="E99" s="125">
        <v>213.8666666666667</v>
      </c>
      <c r="F99" s="125">
        <v>211.38333333333335</v>
      </c>
      <c r="G99" s="125">
        <v>207.76666666666671</v>
      </c>
      <c r="H99" s="125">
        <v>219.9666666666667</v>
      </c>
      <c r="I99" s="125">
        <v>223.58333333333337</v>
      </c>
      <c r="J99" s="125">
        <v>226.06666666666669</v>
      </c>
      <c r="K99" s="124">
        <v>221.1</v>
      </c>
      <c r="L99" s="124">
        <v>215</v>
      </c>
      <c r="M99" s="124">
        <v>38.952019999999997</v>
      </c>
    </row>
    <row r="100" spans="1:13">
      <c r="A100" s="66">
        <v>91</v>
      </c>
      <c r="B100" s="124" t="s">
        <v>83</v>
      </c>
      <c r="C100" s="124">
        <v>1772.8</v>
      </c>
      <c r="D100" s="125">
        <v>1770.1000000000001</v>
      </c>
      <c r="E100" s="125">
        <v>1750.2000000000003</v>
      </c>
      <c r="F100" s="125">
        <v>1727.6000000000001</v>
      </c>
      <c r="G100" s="125">
        <v>1707.7000000000003</v>
      </c>
      <c r="H100" s="125">
        <v>1792.7000000000003</v>
      </c>
      <c r="I100" s="125">
        <v>1812.6000000000004</v>
      </c>
      <c r="J100" s="125">
        <v>1835.2000000000003</v>
      </c>
      <c r="K100" s="124">
        <v>1790</v>
      </c>
      <c r="L100" s="124">
        <v>1747.5</v>
      </c>
      <c r="M100" s="124">
        <v>11.772180000000001</v>
      </c>
    </row>
    <row r="101" spans="1:13">
      <c r="A101" s="66">
        <v>92</v>
      </c>
      <c r="B101" s="124" t="s">
        <v>84</v>
      </c>
      <c r="C101" s="124">
        <v>247.85</v>
      </c>
      <c r="D101" s="125">
        <v>247.25</v>
      </c>
      <c r="E101" s="125">
        <v>244.9</v>
      </c>
      <c r="F101" s="125">
        <v>241.95000000000002</v>
      </c>
      <c r="G101" s="125">
        <v>239.60000000000002</v>
      </c>
      <c r="H101" s="125">
        <v>250.2</v>
      </c>
      <c r="I101" s="125">
        <v>252.55</v>
      </c>
      <c r="J101" s="125">
        <v>255.49999999999997</v>
      </c>
      <c r="K101" s="124">
        <v>249.6</v>
      </c>
      <c r="L101" s="124">
        <v>244.3</v>
      </c>
      <c r="M101" s="124">
        <v>5.1563499999999998</v>
      </c>
    </row>
    <row r="102" spans="1:13">
      <c r="A102" s="66">
        <v>93</v>
      </c>
      <c r="B102" s="124" t="s">
        <v>2055</v>
      </c>
      <c r="C102" s="124">
        <v>38</v>
      </c>
      <c r="D102" s="125">
        <v>38.033333333333339</v>
      </c>
      <c r="E102" s="125">
        <v>37.666666666666679</v>
      </c>
      <c r="F102" s="125">
        <v>37.333333333333343</v>
      </c>
      <c r="G102" s="125">
        <v>36.966666666666683</v>
      </c>
      <c r="H102" s="125">
        <v>38.366666666666674</v>
      </c>
      <c r="I102" s="125">
        <v>38.733333333333334</v>
      </c>
      <c r="J102" s="125">
        <v>39.06666666666667</v>
      </c>
      <c r="K102" s="124">
        <v>38.4</v>
      </c>
      <c r="L102" s="124">
        <v>37.700000000000003</v>
      </c>
      <c r="M102" s="124">
        <v>4.1100899999999996</v>
      </c>
    </row>
    <row r="103" spans="1:13">
      <c r="A103" s="66">
        <v>94</v>
      </c>
      <c r="B103" s="124" t="s">
        <v>76</v>
      </c>
      <c r="C103" s="124">
        <v>1874.9</v>
      </c>
      <c r="D103" s="125">
        <v>1877.3333333333333</v>
      </c>
      <c r="E103" s="125">
        <v>1854.0666666666666</v>
      </c>
      <c r="F103" s="125">
        <v>1833.2333333333333</v>
      </c>
      <c r="G103" s="125">
        <v>1809.9666666666667</v>
      </c>
      <c r="H103" s="125">
        <v>1898.1666666666665</v>
      </c>
      <c r="I103" s="125">
        <v>1921.4333333333334</v>
      </c>
      <c r="J103" s="125">
        <v>1942.2666666666664</v>
      </c>
      <c r="K103" s="124">
        <v>1900.6</v>
      </c>
      <c r="L103" s="124">
        <v>1856.5</v>
      </c>
      <c r="M103" s="124">
        <v>26.477060000000002</v>
      </c>
    </row>
    <row r="104" spans="1:13">
      <c r="A104" s="66">
        <v>95</v>
      </c>
      <c r="B104" s="124" t="s">
        <v>99</v>
      </c>
      <c r="C104" s="124">
        <v>280.10000000000002</v>
      </c>
      <c r="D104" s="125">
        <v>278.81666666666666</v>
      </c>
      <c r="E104" s="125">
        <v>276.68333333333334</v>
      </c>
      <c r="F104" s="125">
        <v>273.26666666666665</v>
      </c>
      <c r="G104" s="125">
        <v>271.13333333333333</v>
      </c>
      <c r="H104" s="125">
        <v>282.23333333333335</v>
      </c>
      <c r="I104" s="125">
        <v>284.36666666666667</v>
      </c>
      <c r="J104" s="125">
        <v>287.78333333333336</v>
      </c>
      <c r="K104" s="124">
        <v>280.95</v>
      </c>
      <c r="L104" s="124">
        <v>275.39999999999998</v>
      </c>
      <c r="M104" s="124">
        <v>375.52143000000001</v>
      </c>
    </row>
    <row r="105" spans="1:13">
      <c r="A105" s="66">
        <v>96</v>
      </c>
      <c r="B105" s="124" t="s">
        <v>87</v>
      </c>
      <c r="C105" s="124">
        <v>342.15</v>
      </c>
      <c r="D105" s="125">
        <v>343.5</v>
      </c>
      <c r="E105" s="125">
        <v>339.25</v>
      </c>
      <c r="F105" s="125">
        <v>336.35</v>
      </c>
      <c r="G105" s="125">
        <v>332.1</v>
      </c>
      <c r="H105" s="125">
        <v>346.4</v>
      </c>
      <c r="I105" s="125">
        <v>350.65</v>
      </c>
      <c r="J105" s="125">
        <v>353.54999999999995</v>
      </c>
      <c r="K105" s="124">
        <v>347.75</v>
      </c>
      <c r="L105" s="124">
        <v>340.6</v>
      </c>
      <c r="M105" s="124">
        <v>203.16847999999999</v>
      </c>
    </row>
    <row r="106" spans="1:13">
      <c r="A106" s="66">
        <v>97</v>
      </c>
      <c r="B106" s="124" t="s">
        <v>1907</v>
      </c>
      <c r="C106" s="124">
        <v>303</v>
      </c>
      <c r="D106" s="125">
        <v>305.38333333333333</v>
      </c>
      <c r="E106" s="125">
        <v>297.26666666666665</v>
      </c>
      <c r="F106" s="125">
        <v>291.5333333333333</v>
      </c>
      <c r="G106" s="125">
        <v>283.41666666666663</v>
      </c>
      <c r="H106" s="125">
        <v>311.11666666666667</v>
      </c>
      <c r="I106" s="125">
        <v>319.23333333333335</v>
      </c>
      <c r="J106" s="125">
        <v>324.9666666666667</v>
      </c>
      <c r="K106" s="124">
        <v>313.5</v>
      </c>
      <c r="L106" s="124">
        <v>299.64999999999998</v>
      </c>
      <c r="M106" s="124">
        <v>15.11537</v>
      </c>
    </row>
    <row r="107" spans="1:13">
      <c r="A107" s="66">
        <v>98</v>
      </c>
      <c r="B107" s="124" t="s">
        <v>88</v>
      </c>
      <c r="C107" s="124">
        <v>44.95</v>
      </c>
      <c r="D107" s="125">
        <v>44.949999999999996</v>
      </c>
      <c r="E107" s="125">
        <v>44.099999999999994</v>
      </c>
      <c r="F107" s="125">
        <v>43.25</v>
      </c>
      <c r="G107" s="125">
        <v>42.4</v>
      </c>
      <c r="H107" s="125">
        <v>45.79999999999999</v>
      </c>
      <c r="I107" s="125">
        <v>46.65</v>
      </c>
      <c r="J107" s="125">
        <v>47.499999999999986</v>
      </c>
      <c r="K107" s="124">
        <v>45.8</v>
      </c>
      <c r="L107" s="124">
        <v>44.1</v>
      </c>
      <c r="M107" s="124">
        <v>63.797510000000003</v>
      </c>
    </row>
    <row r="108" spans="1:13">
      <c r="A108" s="66">
        <v>99</v>
      </c>
      <c r="B108" s="124" t="s">
        <v>3407</v>
      </c>
      <c r="C108" s="124">
        <v>44.4</v>
      </c>
      <c r="D108" s="125">
        <v>44.316666666666663</v>
      </c>
      <c r="E108" s="125">
        <v>43.733333333333327</v>
      </c>
      <c r="F108" s="125">
        <v>43.066666666666663</v>
      </c>
      <c r="G108" s="125">
        <v>42.483333333333327</v>
      </c>
      <c r="H108" s="125">
        <v>44.983333333333327</v>
      </c>
      <c r="I108" s="125">
        <v>45.56666666666667</v>
      </c>
      <c r="J108" s="125">
        <v>46.233333333333327</v>
      </c>
      <c r="K108" s="124">
        <v>44.9</v>
      </c>
      <c r="L108" s="124">
        <v>43.65</v>
      </c>
      <c r="M108" s="124">
        <v>113.44842</v>
      </c>
    </row>
    <row r="109" spans="1:13">
      <c r="A109" s="66">
        <v>100</v>
      </c>
      <c r="B109" s="124" t="s">
        <v>90</v>
      </c>
      <c r="C109" s="124">
        <v>35.200000000000003</v>
      </c>
      <c r="D109" s="125">
        <v>35.283333333333331</v>
      </c>
      <c r="E109" s="125">
        <v>34.416666666666664</v>
      </c>
      <c r="F109" s="125">
        <v>33.633333333333333</v>
      </c>
      <c r="G109" s="125">
        <v>32.766666666666666</v>
      </c>
      <c r="H109" s="125">
        <v>36.066666666666663</v>
      </c>
      <c r="I109" s="125">
        <v>36.933333333333337</v>
      </c>
      <c r="J109" s="125">
        <v>37.716666666666661</v>
      </c>
      <c r="K109" s="124">
        <v>36.15</v>
      </c>
      <c r="L109" s="124">
        <v>34.5</v>
      </c>
      <c r="M109" s="124">
        <v>51.019849999999998</v>
      </c>
    </row>
    <row r="110" spans="1:13">
      <c r="A110" s="66">
        <v>101</v>
      </c>
      <c r="B110" s="124" t="s">
        <v>98</v>
      </c>
      <c r="C110" s="124">
        <v>120.95</v>
      </c>
      <c r="D110" s="125">
        <v>121.21666666666668</v>
      </c>
      <c r="E110" s="125">
        <v>118.53333333333336</v>
      </c>
      <c r="F110" s="125">
        <v>116.11666666666667</v>
      </c>
      <c r="G110" s="125">
        <v>113.43333333333335</v>
      </c>
      <c r="H110" s="125">
        <v>123.63333333333337</v>
      </c>
      <c r="I110" s="125">
        <v>126.31666666666668</v>
      </c>
      <c r="J110" s="125">
        <v>128.73333333333338</v>
      </c>
      <c r="K110" s="124">
        <v>123.9</v>
      </c>
      <c r="L110" s="124">
        <v>118.8</v>
      </c>
      <c r="M110" s="124">
        <v>16.083770000000001</v>
      </c>
    </row>
    <row r="111" spans="1:13">
      <c r="A111" s="66">
        <v>102</v>
      </c>
      <c r="B111" s="124" t="s">
        <v>89</v>
      </c>
      <c r="C111" s="124">
        <v>30</v>
      </c>
      <c r="D111" s="125">
        <v>30.366666666666664</v>
      </c>
      <c r="E111" s="125">
        <v>29.383333333333326</v>
      </c>
      <c r="F111" s="125">
        <v>28.766666666666662</v>
      </c>
      <c r="G111" s="125">
        <v>27.783333333333324</v>
      </c>
      <c r="H111" s="125">
        <v>30.983333333333327</v>
      </c>
      <c r="I111" s="125">
        <v>31.966666666666669</v>
      </c>
      <c r="J111" s="125">
        <v>32.583333333333329</v>
      </c>
      <c r="K111" s="124">
        <v>31.35</v>
      </c>
      <c r="L111" s="124">
        <v>29.75</v>
      </c>
      <c r="M111" s="124">
        <v>245.91354999999999</v>
      </c>
    </row>
    <row r="112" spans="1:13">
      <c r="A112" s="66">
        <v>103</v>
      </c>
      <c r="B112" s="124" t="s">
        <v>86</v>
      </c>
      <c r="C112" s="124">
        <v>639.35</v>
      </c>
      <c r="D112" s="125">
        <v>646.75</v>
      </c>
      <c r="E112" s="125">
        <v>625.85</v>
      </c>
      <c r="F112" s="125">
        <v>612.35</v>
      </c>
      <c r="G112" s="125">
        <v>591.45000000000005</v>
      </c>
      <c r="H112" s="125">
        <v>660.25</v>
      </c>
      <c r="I112" s="125">
        <v>681.15000000000009</v>
      </c>
      <c r="J112" s="125">
        <v>694.65</v>
      </c>
      <c r="K112" s="124">
        <v>667.65</v>
      </c>
      <c r="L112" s="124">
        <v>633.25</v>
      </c>
      <c r="M112" s="124">
        <v>71.311679999999996</v>
      </c>
    </row>
    <row r="113" spans="1:13">
      <c r="A113" s="66">
        <v>104</v>
      </c>
      <c r="B113" s="124" t="s">
        <v>927</v>
      </c>
      <c r="C113" s="124">
        <v>212.85</v>
      </c>
      <c r="D113" s="125">
        <v>218.9</v>
      </c>
      <c r="E113" s="125">
        <v>205.15</v>
      </c>
      <c r="F113" s="125">
        <v>197.45</v>
      </c>
      <c r="G113" s="125">
        <v>183.7</v>
      </c>
      <c r="H113" s="125">
        <v>226.60000000000002</v>
      </c>
      <c r="I113" s="125">
        <v>240.35000000000002</v>
      </c>
      <c r="J113" s="125">
        <v>248.05000000000004</v>
      </c>
      <c r="K113" s="124">
        <v>232.65</v>
      </c>
      <c r="L113" s="124">
        <v>211.2</v>
      </c>
      <c r="M113" s="124">
        <v>23.81306</v>
      </c>
    </row>
    <row r="114" spans="1:13">
      <c r="A114" s="66">
        <v>105</v>
      </c>
      <c r="B114" s="124" t="s">
        <v>198</v>
      </c>
      <c r="C114" s="124">
        <v>136.65</v>
      </c>
      <c r="D114" s="125">
        <v>136.9</v>
      </c>
      <c r="E114" s="125">
        <v>135</v>
      </c>
      <c r="F114" s="125">
        <v>133.35</v>
      </c>
      <c r="G114" s="125">
        <v>131.44999999999999</v>
      </c>
      <c r="H114" s="125">
        <v>138.55000000000001</v>
      </c>
      <c r="I114" s="125">
        <v>140.45000000000005</v>
      </c>
      <c r="J114" s="125">
        <v>142.10000000000002</v>
      </c>
      <c r="K114" s="124">
        <v>138.80000000000001</v>
      </c>
      <c r="L114" s="124">
        <v>135.25</v>
      </c>
      <c r="M114" s="124">
        <v>2.6143900000000002</v>
      </c>
    </row>
    <row r="115" spans="1:13">
      <c r="A115" s="66">
        <v>106</v>
      </c>
      <c r="B115" s="124" t="s">
        <v>97</v>
      </c>
      <c r="C115" s="124">
        <v>125.45</v>
      </c>
      <c r="D115" s="125">
        <v>124.46666666666665</v>
      </c>
      <c r="E115" s="125">
        <v>121.93333333333331</v>
      </c>
      <c r="F115" s="125">
        <v>118.41666666666666</v>
      </c>
      <c r="G115" s="125">
        <v>115.88333333333331</v>
      </c>
      <c r="H115" s="125">
        <v>127.98333333333331</v>
      </c>
      <c r="I115" s="125">
        <v>130.51666666666665</v>
      </c>
      <c r="J115" s="125">
        <v>134.0333333333333</v>
      </c>
      <c r="K115" s="124">
        <v>127</v>
      </c>
      <c r="L115" s="124">
        <v>120.95</v>
      </c>
      <c r="M115" s="124">
        <v>166.01312999999999</v>
      </c>
    </row>
    <row r="116" spans="1:13">
      <c r="A116" s="66">
        <v>107</v>
      </c>
      <c r="B116" s="124" t="s">
        <v>92</v>
      </c>
      <c r="C116" s="124">
        <v>282.55</v>
      </c>
      <c r="D116" s="125">
        <v>280.86666666666667</v>
      </c>
      <c r="E116" s="125">
        <v>277.68333333333334</v>
      </c>
      <c r="F116" s="125">
        <v>272.81666666666666</v>
      </c>
      <c r="G116" s="125">
        <v>269.63333333333333</v>
      </c>
      <c r="H116" s="125">
        <v>285.73333333333335</v>
      </c>
      <c r="I116" s="125">
        <v>288.91666666666674</v>
      </c>
      <c r="J116" s="125">
        <v>293.78333333333336</v>
      </c>
      <c r="K116" s="124">
        <v>284.05</v>
      </c>
      <c r="L116" s="124">
        <v>276</v>
      </c>
      <c r="M116" s="124">
        <v>19.385200000000001</v>
      </c>
    </row>
    <row r="117" spans="1:13">
      <c r="A117" s="66">
        <v>108</v>
      </c>
      <c r="B117" s="124" t="s">
        <v>94</v>
      </c>
      <c r="C117" s="124">
        <v>1509.5</v>
      </c>
      <c r="D117" s="125">
        <v>1510.05</v>
      </c>
      <c r="E117" s="125">
        <v>1498.1499999999999</v>
      </c>
      <c r="F117" s="125">
        <v>1486.8</v>
      </c>
      <c r="G117" s="125">
        <v>1474.8999999999999</v>
      </c>
      <c r="H117" s="125">
        <v>1521.3999999999999</v>
      </c>
      <c r="I117" s="125">
        <v>1533.3</v>
      </c>
      <c r="J117" s="125">
        <v>1544.6499999999999</v>
      </c>
      <c r="K117" s="124">
        <v>1521.95</v>
      </c>
      <c r="L117" s="124">
        <v>1498.7</v>
      </c>
      <c r="M117" s="124">
        <v>11.69312</v>
      </c>
    </row>
    <row r="118" spans="1:13">
      <c r="A118" s="66">
        <v>109</v>
      </c>
      <c r="B118" s="124" t="s">
        <v>1228</v>
      </c>
      <c r="C118" s="124">
        <v>1696.35</v>
      </c>
      <c r="D118" s="125">
        <v>1692.45</v>
      </c>
      <c r="E118" s="125">
        <v>1664.9</v>
      </c>
      <c r="F118" s="125">
        <v>1633.45</v>
      </c>
      <c r="G118" s="125">
        <v>1605.9</v>
      </c>
      <c r="H118" s="125">
        <v>1723.9</v>
      </c>
      <c r="I118" s="125">
        <v>1751.4499999999998</v>
      </c>
      <c r="J118" s="125">
        <v>1782.9</v>
      </c>
      <c r="K118" s="124">
        <v>1720</v>
      </c>
      <c r="L118" s="124">
        <v>1661</v>
      </c>
      <c r="M118" s="124">
        <v>0.93679999999999997</v>
      </c>
    </row>
    <row r="119" spans="1:13">
      <c r="A119" s="66">
        <v>110</v>
      </c>
      <c r="B119" s="124" t="s">
        <v>95</v>
      </c>
      <c r="C119" s="124">
        <v>741.95</v>
      </c>
      <c r="D119" s="125">
        <v>740.35</v>
      </c>
      <c r="E119" s="125">
        <v>734.2</v>
      </c>
      <c r="F119" s="125">
        <v>726.45</v>
      </c>
      <c r="G119" s="125">
        <v>720.30000000000007</v>
      </c>
      <c r="H119" s="125">
        <v>748.1</v>
      </c>
      <c r="I119" s="125">
        <v>754.24999999999989</v>
      </c>
      <c r="J119" s="125">
        <v>762</v>
      </c>
      <c r="K119" s="124">
        <v>746.5</v>
      </c>
      <c r="L119" s="124">
        <v>732.6</v>
      </c>
      <c r="M119" s="124">
        <v>55.863889999999998</v>
      </c>
    </row>
    <row r="120" spans="1:13">
      <c r="A120" s="66">
        <v>111</v>
      </c>
      <c r="B120" s="124" t="s">
        <v>930</v>
      </c>
      <c r="C120" s="124">
        <v>1148.3499999999999</v>
      </c>
      <c r="D120" s="125">
        <v>1142.4333333333334</v>
      </c>
      <c r="E120" s="125">
        <v>1125.1666666666667</v>
      </c>
      <c r="F120" s="125">
        <v>1101.9833333333333</v>
      </c>
      <c r="G120" s="125">
        <v>1084.7166666666667</v>
      </c>
      <c r="H120" s="125">
        <v>1165.6166666666668</v>
      </c>
      <c r="I120" s="125">
        <v>1182.8833333333332</v>
      </c>
      <c r="J120" s="125">
        <v>1206.0666666666668</v>
      </c>
      <c r="K120" s="124">
        <v>1159.7</v>
      </c>
      <c r="L120" s="124">
        <v>1119.25</v>
      </c>
      <c r="M120" s="124">
        <v>9.0207700000000006</v>
      </c>
    </row>
    <row r="121" spans="1:13">
      <c r="A121" s="66">
        <v>112</v>
      </c>
      <c r="B121" s="124" t="s">
        <v>199</v>
      </c>
      <c r="C121" s="124">
        <v>775.35</v>
      </c>
      <c r="D121" s="125">
        <v>768.4</v>
      </c>
      <c r="E121" s="125">
        <v>756.94999999999993</v>
      </c>
      <c r="F121" s="125">
        <v>738.55</v>
      </c>
      <c r="G121" s="125">
        <v>727.09999999999991</v>
      </c>
      <c r="H121" s="125">
        <v>786.8</v>
      </c>
      <c r="I121" s="125">
        <v>798.25</v>
      </c>
      <c r="J121" s="125">
        <v>816.65</v>
      </c>
      <c r="K121" s="124">
        <v>779.85</v>
      </c>
      <c r="L121" s="124">
        <v>750</v>
      </c>
      <c r="M121" s="124">
        <v>0.74543999999999999</v>
      </c>
    </row>
    <row r="122" spans="1:13">
      <c r="A122" s="66">
        <v>113</v>
      </c>
      <c r="B122" s="124" t="s">
        <v>103</v>
      </c>
      <c r="C122" s="124">
        <v>65.099999999999994</v>
      </c>
      <c r="D122" s="125">
        <v>65.016666666666666</v>
      </c>
      <c r="E122" s="125">
        <v>64.083333333333329</v>
      </c>
      <c r="F122" s="125">
        <v>63.066666666666663</v>
      </c>
      <c r="G122" s="125">
        <v>62.133333333333326</v>
      </c>
      <c r="H122" s="125">
        <v>66.033333333333331</v>
      </c>
      <c r="I122" s="125">
        <v>66.966666666666669</v>
      </c>
      <c r="J122" s="125">
        <v>67.983333333333334</v>
      </c>
      <c r="K122" s="124">
        <v>65.95</v>
      </c>
      <c r="L122" s="124">
        <v>64</v>
      </c>
      <c r="M122" s="124">
        <v>3.3914499999999999</v>
      </c>
    </row>
    <row r="123" spans="1:13">
      <c r="A123" s="66">
        <v>114</v>
      </c>
      <c r="B123" s="124" t="s">
        <v>104</v>
      </c>
      <c r="C123" s="124">
        <v>266.89999999999998</v>
      </c>
      <c r="D123" s="125">
        <v>270.76666666666665</v>
      </c>
      <c r="E123" s="125">
        <v>261.58333333333331</v>
      </c>
      <c r="F123" s="125">
        <v>256.26666666666665</v>
      </c>
      <c r="G123" s="125">
        <v>247.08333333333331</v>
      </c>
      <c r="H123" s="125">
        <v>276.08333333333331</v>
      </c>
      <c r="I123" s="125">
        <v>285.26666666666671</v>
      </c>
      <c r="J123" s="125">
        <v>290.58333333333331</v>
      </c>
      <c r="K123" s="124">
        <v>279.95</v>
      </c>
      <c r="L123" s="124">
        <v>265.45</v>
      </c>
      <c r="M123" s="124">
        <v>102.41930000000001</v>
      </c>
    </row>
    <row r="124" spans="1:13">
      <c r="A124" s="66">
        <v>115</v>
      </c>
      <c r="B124" s="124" t="s">
        <v>100</v>
      </c>
      <c r="C124" s="124">
        <v>138.65</v>
      </c>
      <c r="D124" s="125">
        <v>139.36666666666667</v>
      </c>
      <c r="E124" s="125">
        <v>135.88333333333335</v>
      </c>
      <c r="F124" s="125">
        <v>133.11666666666667</v>
      </c>
      <c r="G124" s="125">
        <v>129.63333333333335</v>
      </c>
      <c r="H124" s="125">
        <v>142.13333333333335</v>
      </c>
      <c r="I124" s="125">
        <v>145.6166666666667</v>
      </c>
      <c r="J124" s="125">
        <v>148.38333333333335</v>
      </c>
      <c r="K124" s="124">
        <v>142.85</v>
      </c>
      <c r="L124" s="124">
        <v>136.6</v>
      </c>
      <c r="M124" s="124">
        <v>76.195160000000001</v>
      </c>
    </row>
    <row r="125" spans="1:13">
      <c r="A125" s="66">
        <v>116</v>
      </c>
      <c r="B125" s="124" t="s">
        <v>105</v>
      </c>
      <c r="C125" s="124">
        <v>1300.8499999999999</v>
      </c>
      <c r="D125" s="125">
        <v>1296.1499999999999</v>
      </c>
      <c r="E125" s="125">
        <v>1279.6999999999998</v>
      </c>
      <c r="F125" s="125">
        <v>1258.55</v>
      </c>
      <c r="G125" s="125">
        <v>1242.0999999999999</v>
      </c>
      <c r="H125" s="125">
        <v>1317.2999999999997</v>
      </c>
      <c r="I125" s="125">
        <v>1333.75</v>
      </c>
      <c r="J125" s="125">
        <v>1354.8999999999996</v>
      </c>
      <c r="K125" s="124">
        <v>1312.6</v>
      </c>
      <c r="L125" s="124">
        <v>1275</v>
      </c>
      <c r="M125" s="124">
        <v>12.50051</v>
      </c>
    </row>
    <row r="126" spans="1:13">
      <c r="A126" s="66">
        <v>117</v>
      </c>
      <c r="B126" s="124" t="s">
        <v>1000</v>
      </c>
      <c r="C126" s="124">
        <v>733.2</v>
      </c>
      <c r="D126" s="125">
        <v>728.88333333333321</v>
      </c>
      <c r="E126" s="125">
        <v>720.36666666666645</v>
      </c>
      <c r="F126" s="125">
        <v>707.53333333333319</v>
      </c>
      <c r="G126" s="125">
        <v>699.01666666666642</v>
      </c>
      <c r="H126" s="125">
        <v>741.71666666666647</v>
      </c>
      <c r="I126" s="125">
        <v>750.23333333333335</v>
      </c>
      <c r="J126" s="125">
        <v>763.06666666666649</v>
      </c>
      <c r="K126" s="124">
        <v>737.4</v>
      </c>
      <c r="L126" s="124">
        <v>716.05</v>
      </c>
      <c r="M126" s="124">
        <v>1.37921</v>
      </c>
    </row>
    <row r="127" spans="1:13">
      <c r="A127" s="66">
        <v>118</v>
      </c>
      <c r="B127" s="124" t="s">
        <v>203</v>
      </c>
      <c r="C127" s="124">
        <v>68.7</v>
      </c>
      <c r="D127" s="125">
        <v>69.3</v>
      </c>
      <c r="E127" s="125">
        <v>67.399999999999991</v>
      </c>
      <c r="F127" s="125">
        <v>66.099999999999994</v>
      </c>
      <c r="G127" s="125">
        <v>64.199999999999989</v>
      </c>
      <c r="H127" s="125">
        <v>70.599999999999994</v>
      </c>
      <c r="I127" s="125">
        <v>72.5</v>
      </c>
      <c r="J127" s="125">
        <v>73.8</v>
      </c>
      <c r="K127" s="124">
        <v>71.2</v>
      </c>
      <c r="L127" s="124">
        <v>68</v>
      </c>
      <c r="M127" s="124">
        <v>43.521210000000004</v>
      </c>
    </row>
    <row r="128" spans="1:13">
      <c r="A128" s="66">
        <v>119</v>
      </c>
      <c r="B128" s="124" t="s">
        <v>107</v>
      </c>
      <c r="C128" s="124">
        <v>1283.6500000000001</v>
      </c>
      <c r="D128" s="125">
        <v>1281.2166666666667</v>
      </c>
      <c r="E128" s="125">
        <v>1272.4333333333334</v>
      </c>
      <c r="F128" s="125">
        <v>1261.2166666666667</v>
      </c>
      <c r="G128" s="125">
        <v>1252.4333333333334</v>
      </c>
      <c r="H128" s="125">
        <v>1292.4333333333334</v>
      </c>
      <c r="I128" s="125">
        <v>1301.2166666666667</v>
      </c>
      <c r="J128" s="125">
        <v>1312.4333333333334</v>
      </c>
      <c r="K128" s="124">
        <v>1290</v>
      </c>
      <c r="L128" s="124">
        <v>1270</v>
      </c>
      <c r="M128" s="124">
        <v>20.06955</v>
      </c>
    </row>
    <row r="129" spans="1:13">
      <c r="A129" s="66">
        <v>120</v>
      </c>
      <c r="B129" s="124" t="s">
        <v>109</v>
      </c>
      <c r="C129" s="124">
        <v>125.7</v>
      </c>
      <c r="D129" s="125">
        <v>125.51666666666667</v>
      </c>
      <c r="E129" s="125">
        <v>123.23333333333333</v>
      </c>
      <c r="F129" s="125">
        <v>120.76666666666667</v>
      </c>
      <c r="G129" s="125">
        <v>118.48333333333333</v>
      </c>
      <c r="H129" s="125">
        <v>127.98333333333333</v>
      </c>
      <c r="I129" s="125">
        <v>130.26666666666665</v>
      </c>
      <c r="J129" s="125">
        <v>132.73333333333335</v>
      </c>
      <c r="K129" s="124">
        <v>127.8</v>
      </c>
      <c r="L129" s="124">
        <v>123.05</v>
      </c>
      <c r="M129" s="124">
        <v>68.885679999999994</v>
      </c>
    </row>
    <row r="130" spans="1:13">
      <c r="A130" s="66">
        <v>121</v>
      </c>
      <c r="B130" s="124" t="s">
        <v>110</v>
      </c>
      <c r="C130" s="124">
        <v>439.35</v>
      </c>
      <c r="D130" s="125">
        <v>442.51666666666665</v>
      </c>
      <c r="E130" s="125">
        <v>432.63333333333333</v>
      </c>
      <c r="F130" s="125">
        <v>425.91666666666669</v>
      </c>
      <c r="G130" s="125">
        <v>416.03333333333336</v>
      </c>
      <c r="H130" s="125">
        <v>449.23333333333329</v>
      </c>
      <c r="I130" s="125">
        <v>459.11666666666662</v>
      </c>
      <c r="J130" s="125">
        <v>465.83333333333326</v>
      </c>
      <c r="K130" s="124">
        <v>452.4</v>
      </c>
      <c r="L130" s="124">
        <v>435.8</v>
      </c>
      <c r="M130" s="124">
        <v>30.047560000000001</v>
      </c>
    </row>
    <row r="131" spans="1:13">
      <c r="A131" s="66">
        <v>122</v>
      </c>
      <c r="B131" s="124" t="s">
        <v>111</v>
      </c>
      <c r="C131" s="124">
        <v>1243.0999999999999</v>
      </c>
      <c r="D131" s="125">
        <v>1242.6333333333334</v>
      </c>
      <c r="E131" s="125">
        <v>1231.3666666666668</v>
      </c>
      <c r="F131" s="125">
        <v>1219.6333333333334</v>
      </c>
      <c r="G131" s="125">
        <v>1208.3666666666668</v>
      </c>
      <c r="H131" s="125">
        <v>1254.3666666666668</v>
      </c>
      <c r="I131" s="125">
        <v>1265.6333333333337</v>
      </c>
      <c r="J131" s="125">
        <v>1277.3666666666668</v>
      </c>
      <c r="K131" s="124">
        <v>1253.9000000000001</v>
      </c>
      <c r="L131" s="124">
        <v>1230.9000000000001</v>
      </c>
      <c r="M131" s="124">
        <v>36.202280000000002</v>
      </c>
    </row>
    <row r="132" spans="1:13">
      <c r="A132" s="66">
        <v>123</v>
      </c>
      <c r="B132" s="124" t="s">
        <v>112</v>
      </c>
      <c r="C132" s="124">
        <v>774.75</v>
      </c>
      <c r="D132" s="125">
        <v>783.93333333333339</v>
      </c>
      <c r="E132" s="125">
        <v>757.91666666666674</v>
      </c>
      <c r="F132" s="125">
        <v>741.08333333333337</v>
      </c>
      <c r="G132" s="125">
        <v>715.06666666666672</v>
      </c>
      <c r="H132" s="125">
        <v>800.76666666666677</v>
      </c>
      <c r="I132" s="125">
        <v>826.78333333333342</v>
      </c>
      <c r="J132" s="125">
        <v>843.61666666666679</v>
      </c>
      <c r="K132" s="124">
        <v>809.95</v>
      </c>
      <c r="L132" s="124">
        <v>767.1</v>
      </c>
      <c r="M132" s="124">
        <v>29.396660000000001</v>
      </c>
    </row>
    <row r="133" spans="1:13">
      <c r="A133" s="66">
        <v>124</v>
      </c>
      <c r="B133" s="124" t="s">
        <v>119</v>
      </c>
      <c r="C133" s="124">
        <v>55136.85</v>
      </c>
      <c r="D133" s="125">
        <v>55515.049999999996</v>
      </c>
      <c r="E133" s="125">
        <v>54621.799999999988</v>
      </c>
      <c r="F133" s="125">
        <v>54106.749999999993</v>
      </c>
      <c r="G133" s="125">
        <v>53213.499999999985</v>
      </c>
      <c r="H133" s="125">
        <v>56030.099999999991</v>
      </c>
      <c r="I133" s="125">
        <v>56923.350000000006</v>
      </c>
      <c r="J133" s="125">
        <v>57438.399999999994</v>
      </c>
      <c r="K133" s="124">
        <v>56408.3</v>
      </c>
      <c r="L133" s="124">
        <v>55000</v>
      </c>
      <c r="M133" s="124">
        <v>0.12188</v>
      </c>
    </row>
    <row r="134" spans="1:13">
      <c r="A134" s="66">
        <v>125</v>
      </c>
      <c r="B134" s="124" t="s">
        <v>1840</v>
      </c>
      <c r="C134" s="124">
        <v>862.6</v>
      </c>
      <c r="D134" s="125">
        <v>866.46666666666658</v>
      </c>
      <c r="E134" s="125">
        <v>855.93333333333317</v>
      </c>
      <c r="F134" s="125">
        <v>849.26666666666654</v>
      </c>
      <c r="G134" s="125">
        <v>838.73333333333312</v>
      </c>
      <c r="H134" s="125">
        <v>873.13333333333321</v>
      </c>
      <c r="I134" s="125">
        <v>883.66666666666674</v>
      </c>
      <c r="J134" s="125">
        <v>890.33333333333326</v>
      </c>
      <c r="K134" s="124">
        <v>877</v>
      </c>
      <c r="L134" s="124">
        <v>859.8</v>
      </c>
      <c r="M134" s="124">
        <v>2.1726999999999999</v>
      </c>
    </row>
    <row r="135" spans="1:13">
      <c r="A135" s="66">
        <v>126</v>
      </c>
      <c r="B135" s="124" t="s">
        <v>114</v>
      </c>
      <c r="C135" s="124">
        <v>378.55</v>
      </c>
      <c r="D135" s="125">
        <v>379.89999999999992</v>
      </c>
      <c r="E135" s="125">
        <v>370.79999999999984</v>
      </c>
      <c r="F135" s="125">
        <v>363.0499999999999</v>
      </c>
      <c r="G135" s="125">
        <v>353.94999999999982</v>
      </c>
      <c r="H135" s="125">
        <v>387.64999999999986</v>
      </c>
      <c r="I135" s="125">
        <v>396.74999999999989</v>
      </c>
      <c r="J135" s="125">
        <v>404.49999999999989</v>
      </c>
      <c r="K135" s="124">
        <v>389</v>
      </c>
      <c r="L135" s="124">
        <v>372.15</v>
      </c>
      <c r="M135" s="124">
        <v>19.39706</v>
      </c>
    </row>
    <row r="136" spans="1:13">
      <c r="A136" s="66">
        <v>127</v>
      </c>
      <c r="B136" s="124" t="s">
        <v>113</v>
      </c>
      <c r="C136" s="124">
        <v>627.54999999999995</v>
      </c>
      <c r="D136" s="125">
        <v>627.74999999999989</v>
      </c>
      <c r="E136" s="125">
        <v>618.5999999999998</v>
      </c>
      <c r="F136" s="125">
        <v>609.64999999999986</v>
      </c>
      <c r="G136" s="125">
        <v>600.49999999999977</v>
      </c>
      <c r="H136" s="125">
        <v>636.69999999999982</v>
      </c>
      <c r="I136" s="125">
        <v>645.84999999999991</v>
      </c>
      <c r="J136" s="125">
        <v>654.79999999999984</v>
      </c>
      <c r="K136" s="124">
        <v>636.9</v>
      </c>
      <c r="L136" s="124">
        <v>618.79999999999995</v>
      </c>
      <c r="M136" s="124">
        <v>57.654670000000003</v>
      </c>
    </row>
    <row r="137" spans="1:13">
      <c r="A137" s="66">
        <v>128</v>
      </c>
      <c r="B137" s="124" t="s">
        <v>1130</v>
      </c>
      <c r="C137" s="124">
        <v>103.95</v>
      </c>
      <c r="D137" s="125">
        <v>104.7</v>
      </c>
      <c r="E137" s="125">
        <v>102.4</v>
      </c>
      <c r="F137" s="125">
        <v>100.85000000000001</v>
      </c>
      <c r="G137" s="125">
        <v>98.550000000000011</v>
      </c>
      <c r="H137" s="125">
        <v>106.25</v>
      </c>
      <c r="I137" s="125">
        <v>108.54999999999998</v>
      </c>
      <c r="J137" s="125">
        <v>110.1</v>
      </c>
      <c r="K137" s="124">
        <v>107</v>
      </c>
      <c r="L137" s="124">
        <v>103.15</v>
      </c>
      <c r="M137" s="124">
        <v>22.315650000000002</v>
      </c>
    </row>
    <row r="138" spans="1:13">
      <c r="A138" s="66">
        <v>129</v>
      </c>
      <c r="B138" s="124" t="s">
        <v>1195</v>
      </c>
      <c r="C138" s="124">
        <v>63.6</v>
      </c>
      <c r="D138" s="125">
        <v>63.833333333333336</v>
      </c>
      <c r="E138" s="125">
        <v>63.066666666666677</v>
      </c>
      <c r="F138" s="125">
        <v>62.533333333333339</v>
      </c>
      <c r="G138" s="125">
        <v>61.76666666666668</v>
      </c>
      <c r="H138" s="125">
        <v>64.366666666666674</v>
      </c>
      <c r="I138" s="125">
        <v>65.13333333333334</v>
      </c>
      <c r="J138" s="125">
        <v>65.666666666666671</v>
      </c>
      <c r="K138" s="124">
        <v>64.599999999999994</v>
      </c>
      <c r="L138" s="124">
        <v>63.3</v>
      </c>
      <c r="M138" s="124">
        <v>5.37324</v>
      </c>
    </row>
    <row r="139" spans="1:13">
      <c r="A139" s="66">
        <v>130</v>
      </c>
      <c r="B139" s="124" t="s">
        <v>240</v>
      </c>
      <c r="C139" s="124">
        <v>339.3</v>
      </c>
      <c r="D139" s="125">
        <v>339.63333333333333</v>
      </c>
      <c r="E139" s="125">
        <v>332.26666666666665</v>
      </c>
      <c r="F139" s="125">
        <v>325.23333333333335</v>
      </c>
      <c r="G139" s="125">
        <v>317.86666666666667</v>
      </c>
      <c r="H139" s="125">
        <v>346.66666666666663</v>
      </c>
      <c r="I139" s="125">
        <v>354.0333333333333</v>
      </c>
      <c r="J139" s="125">
        <v>361.06666666666661</v>
      </c>
      <c r="K139" s="124">
        <v>347</v>
      </c>
      <c r="L139" s="124">
        <v>332.6</v>
      </c>
      <c r="M139" s="124">
        <v>13.86168</v>
      </c>
    </row>
    <row r="140" spans="1:13">
      <c r="A140" s="66">
        <v>131</v>
      </c>
      <c r="B140" s="124" t="s">
        <v>115</v>
      </c>
      <c r="C140" s="124">
        <v>6930.05</v>
      </c>
      <c r="D140" s="125">
        <v>6962.916666666667</v>
      </c>
      <c r="E140" s="125">
        <v>6867.1333333333341</v>
      </c>
      <c r="F140" s="125">
        <v>6804.2166666666672</v>
      </c>
      <c r="G140" s="125">
        <v>6708.4333333333343</v>
      </c>
      <c r="H140" s="125">
        <v>7025.8333333333339</v>
      </c>
      <c r="I140" s="125">
        <v>7121.6166666666668</v>
      </c>
      <c r="J140" s="125">
        <v>7184.5333333333338</v>
      </c>
      <c r="K140" s="124">
        <v>7058.7</v>
      </c>
      <c r="L140" s="124">
        <v>6900</v>
      </c>
      <c r="M140" s="124">
        <v>7.6879799999999996</v>
      </c>
    </row>
    <row r="141" spans="1:13">
      <c r="A141" s="66">
        <v>132</v>
      </c>
      <c r="B141" s="124" t="s">
        <v>352</v>
      </c>
      <c r="C141" s="124">
        <v>387.15</v>
      </c>
      <c r="D141" s="125">
        <v>387.7</v>
      </c>
      <c r="E141" s="125">
        <v>383</v>
      </c>
      <c r="F141" s="125">
        <v>378.85</v>
      </c>
      <c r="G141" s="125">
        <v>374.15000000000003</v>
      </c>
      <c r="H141" s="125">
        <v>391.84999999999997</v>
      </c>
      <c r="I141" s="125">
        <v>396.5499999999999</v>
      </c>
      <c r="J141" s="125">
        <v>400.69999999999993</v>
      </c>
      <c r="K141" s="124">
        <v>392.4</v>
      </c>
      <c r="L141" s="124">
        <v>383.55</v>
      </c>
      <c r="M141" s="124">
        <v>3.5821499999999999</v>
      </c>
    </row>
    <row r="142" spans="1:13">
      <c r="A142" s="66">
        <v>133</v>
      </c>
      <c r="B142" s="124" t="s">
        <v>117</v>
      </c>
      <c r="C142" s="124">
        <v>895.5</v>
      </c>
      <c r="D142" s="125">
        <v>896.16666666666663</v>
      </c>
      <c r="E142" s="125">
        <v>888.43333333333328</v>
      </c>
      <c r="F142" s="125">
        <v>881.36666666666667</v>
      </c>
      <c r="G142" s="125">
        <v>873.63333333333333</v>
      </c>
      <c r="H142" s="125">
        <v>903.23333333333323</v>
      </c>
      <c r="I142" s="125">
        <v>910.96666666666658</v>
      </c>
      <c r="J142" s="125">
        <v>918.03333333333319</v>
      </c>
      <c r="K142" s="124">
        <v>903.9</v>
      </c>
      <c r="L142" s="124">
        <v>889.1</v>
      </c>
      <c r="M142" s="124">
        <v>7.8661199999999996</v>
      </c>
    </row>
    <row r="143" spans="1:13">
      <c r="A143" s="66">
        <v>134</v>
      </c>
      <c r="B143" s="124" t="s">
        <v>118</v>
      </c>
      <c r="C143" s="124">
        <v>130.75</v>
      </c>
      <c r="D143" s="125">
        <v>131.71666666666667</v>
      </c>
      <c r="E143" s="125">
        <v>127.63333333333333</v>
      </c>
      <c r="F143" s="125">
        <v>124.51666666666665</v>
      </c>
      <c r="G143" s="125">
        <v>120.43333333333331</v>
      </c>
      <c r="H143" s="125">
        <v>134.83333333333334</v>
      </c>
      <c r="I143" s="125">
        <v>138.91666666666666</v>
      </c>
      <c r="J143" s="125">
        <v>142.03333333333336</v>
      </c>
      <c r="K143" s="124">
        <v>135.80000000000001</v>
      </c>
      <c r="L143" s="124">
        <v>128.6</v>
      </c>
      <c r="M143" s="124">
        <v>65.114609999999999</v>
      </c>
    </row>
    <row r="144" spans="1:13">
      <c r="A144" s="66">
        <v>135</v>
      </c>
      <c r="B144" s="124" t="s">
        <v>204</v>
      </c>
      <c r="C144" s="124">
        <v>1053.75</v>
      </c>
      <c r="D144" s="125">
        <v>1052.25</v>
      </c>
      <c r="E144" s="125">
        <v>1041.5</v>
      </c>
      <c r="F144" s="125">
        <v>1029.25</v>
      </c>
      <c r="G144" s="125">
        <v>1018.5</v>
      </c>
      <c r="H144" s="125">
        <v>1064.5</v>
      </c>
      <c r="I144" s="125">
        <v>1075.25</v>
      </c>
      <c r="J144" s="125">
        <v>1087.5</v>
      </c>
      <c r="K144" s="124">
        <v>1063</v>
      </c>
      <c r="L144" s="124">
        <v>1040</v>
      </c>
      <c r="M144" s="124">
        <v>3.3237000000000001</v>
      </c>
    </row>
    <row r="145" spans="1:13">
      <c r="A145" s="66">
        <v>136</v>
      </c>
      <c r="B145" s="124" t="s">
        <v>1211</v>
      </c>
      <c r="C145" s="124">
        <v>518.25</v>
      </c>
      <c r="D145" s="125">
        <v>519.7833333333333</v>
      </c>
      <c r="E145" s="125">
        <v>509.06666666666661</v>
      </c>
      <c r="F145" s="125">
        <v>499.88333333333333</v>
      </c>
      <c r="G145" s="125">
        <v>489.16666666666663</v>
      </c>
      <c r="H145" s="125">
        <v>528.96666666666658</v>
      </c>
      <c r="I145" s="125">
        <v>539.68333333333328</v>
      </c>
      <c r="J145" s="125">
        <v>548.86666666666656</v>
      </c>
      <c r="K145" s="124">
        <v>530.5</v>
      </c>
      <c r="L145" s="124">
        <v>510.6</v>
      </c>
      <c r="M145" s="124">
        <v>9.1895000000000007</v>
      </c>
    </row>
    <row r="146" spans="1:13">
      <c r="A146" s="66">
        <v>137</v>
      </c>
      <c r="B146" s="124" t="s">
        <v>374</v>
      </c>
      <c r="C146" s="124">
        <v>586.79999999999995</v>
      </c>
      <c r="D146" s="125">
        <v>591.9666666666667</v>
      </c>
      <c r="E146" s="125">
        <v>578.83333333333337</v>
      </c>
      <c r="F146" s="125">
        <v>570.86666666666667</v>
      </c>
      <c r="G146" s="125">
        <v>557.73333333333335</v>
      </c>
      <c r="H146" s="125">
        <v>599.93333333333339</v>
      </c>
      <c r="I146" s="125">
        <v>613.06666666666661</v>
      </c>
      <c r="J146" s="125">
        <v>621.03333333333342</v>
      </c>
      <c r="K146" s="124">
        <v>605.1</v>
      </c>
      <c r="L146" s="124">
        <v>584</v>
      </c>
      <c r="M146" s="124">
        <v>2.6855000000000002</v>
      </c>
    </row>
    <row r="147" spans="1:13">
      <c r="A147" s="66">
        <v>138</v>
      </c>
      <c r="B147" s="124" t="s">
        <v>367</v>
      </c>
      <c r="C147" s="124">
        <v>50.05</v>
      </c>
      <c r="D147" s="125">
        <v>49.966666666666661</v>
      </c>
      <c r="E147" s="125">
        <v>48.783333333333324</v>
      </c>
      <c r="F147" s="125">
        <v>47.516666666666666</v>
      </c>
      <c r="G147" s="125">
        <v>46.333333333333329</v>
      </c>
      <c r="H147" s="125">
        <v>51.23333333333332</v>
      </c>
      <c r="I147" s="125">
        <v>52.416666666666657</v>
      </c>
      <c r="J147" s="125">
        <v>53.683333333333316</v>
      </c>
      <c r="K147" s="124">
        <v>51.15</v>
      </c>
      <c r="L147" s="124">
        <v>48.7</v>
      </c>
      <c r="M147" s="124">
        <v>151.61940000000001</v>
      </c>
    </row>
    <row r="148" spans="1:13">
      <c r="A148" s="66">
        <v>139</v>
      </c>
      <c r="B148" s="124" t="s">
        <v>120</v>
      </c>
      <c r="C148" s="124">
        <v>23.8</v>
      </c>
      <c r="D148" s="125">
        <v>23.766666666666666</v>
      </c>
      <c r="E148" s="125">
        <v>23.533333333333331</v>
      </c>
      <c r="F148" s="125">
        <v>23.266666666666666</v>
      </c>
      <c r="G148" s="125">
        <v>23.033333333333331</v>
      </c>
      <c r="H148" s="125">
        <v>24.033333333333331</v>
      </c>
      <c r="I148" s="125">
        <v>24.266666666666666</v>
      </c>
      <c r="J148" s="125">
        <v>24.533333333333331</v>
      </c>
      <c r="K148" s="124">
        <v>24</v>
      </c>
      <c r="L148" s="124">
        <v>23.5</v>
      </c>
      <c r="M148" s="124">
        <v>46.5642</v>
      </c>
    </row>
    <row r="149" spans="1:13">
      <c r="A149" s="66">
        <v>140</v>
      </c>
      <c r="B149" s="124" t="s">
        <v>121</v>
      </c>
      <c r="C149" s="124">
        <v>91.65</v>
      </c>
      <c r="D149" s="125">
        <v>91.95</v>
      </c>
      <c r="E149" s="125">
        <v>90.800000000000011</v>
      </c>
      <c r="F149" s="125">
        <v>89.95</v>
      </c>
      <c r="G149" s="125">
        <v>88.800000000000011</v>
      </c>
      <c r="H149" s="125">
        <v>92.800000000000011</v>
      </c>
      <c r="I149" s="125">
        <v>93.950000000000017</v>
      </c>
      <c r="J149" s="125">
        <v>94.800000000000011</v>
      </c>
      <c r="K149" s="124">
        <v>93.1</v>
      </c>
      <c r="L149" s="124">
        <v>91.1</v>
      </c>
      <c r="M149" s="124">
        <v>28.406020000000002</v>
      </c>
    </row>
    <row r="150" spans="1:13">
      <c r="A150" s="66">
        <v>141</v>
      </c>
      <c r="B150" s="124" t="s">
        <v>122</v>
      </c>
      <c r="C150" s="124">
        <v>136.25</v>
      </c>
      <c r="D150" s="125">
        <v>135.21666666666667</v>
      </c>
      <c r="E150" s="125">
        <v>133.03333333333333</v>
      </c>
      <c r="F150" s="125">
        <v>129.81666666666666</v>
      </c>
      <c r="G150" s="125">
        <v>127.63333333333333</v>
      </c>
      <c r="H150" s="125">
        <v>138.43333333333334</v>
      </c>
      <c r="I150" s="125">
        <v>140.61666666666667</v>
      </c>
      <c r="J150" s="125">
        <v>143.83333333333334</v>
      </c>
      <c r="K150" s="124">
        <v>137.4</v>
      </c>
      <c r="L150" s="124">
        <v>132</v>
      </c>
      <c r="M150" s="124">
        <v>215.46525</v>
      </c>
    </row>
    <row r="151" spans="1:13">
      <c r="A151" s="66">
        <v>142</v>
      </c>
      <c r="B151" s="124" t="s">
        <v>1226</v>
      </c>
      <c r="C151" s="124">
        <v>48.75</v>
      </c>
      <c r="D151" s="125">
        <v>49.066666666666663</v>
      </c>
      <c r="E151" s="125">
        <v>47.083333333333329</v>
      </c>
      <c r="F151" s="125">
        <v>45.416666666666664</v>
      </c>
      <c r="G151" s="125">
        <v>43.43333333333333</v>
      </c>
      <c r="H151" s="125">
        <v>50.733333333333327</v>
      </c>
      <c r="I151" s="125">
        <v>52.716666666666661</v>
      </c>
      <c r="J151" s="125">
        <v>54.383333333333326</v>
      </c>
      <c r="K151" s="124">
        <v>51.05</v>
      </c>
      <c r="L151" s="124">
        <v>47.4</v>
      </c>
      <c r="M151" s="124">
        <v>225.11049</v>
      </c>
    </row>
    <row r="152" spans="1:13">
      <c r="A152" s="66">
        <v>143</v>
      </c>
      <c r="B152" s="124" t="s">
        <v>1277</v>
      </c>
      <c r="C152" s="124">
        <v>467.95</v>
      </c>
      <c r="D152" s="125">
        <v>466.01666666666671</v>
      </c>
      <c r="E152" s="125">
        <v>458.03333333333342</v>
      </c>
      <c r="F152" s="125">
        <v>448.11666666666673</v>
      </c>
      <c r="G152" s="125">
        <v>440.13333333333344</v>
      </c>
      <c r="H152" s="125">
        <v>475.93333333333339</v>
      </c>
      <c r="I152" s="125">
        <v>483.91666666666663</v>
      </c>
      <c r="J152" s="125">
        <v>493.83333333333337</v>
      </c>
      <c r="K152" s="124">
        <v>474</v>
      </c>
      <c r="L152" s="124">
        <v>456.1</v>
      </c>
      <c r="M152" s="124">
        <v>2.1654</v>
      </c>
    </row>
    <row r="153" spans="1:13">
      <c r="A153" s="66">
        <v>144</v>
      </c>
      <c r="B153" s="124" t="s">
        <v>124</v>
      </c>
      <c r="C153" s="124">
        <v>135</v>
      </c>
      <c r="D153" s="125">
        <v>136.43333333333331</v>
      </c>
      <c r="E153" s="125">
        <v>131.96666666666661</v>
      </c>
      <c r="F153" s="125">
        <v>128.93333333333331</v>
      </c>
      <c r="G153" s="125">
        <v>124.46666666666661</v>
      </c>
      <c r="H153" s="125">
        <v>139.46666666666661</v>
      </c>
      <c r="I153" s="125">
        <v>143.93333333333331</v>
      </c>
      <c r="J153" s="125">
        <v>146.96666666666661</v>
      </c>
      <c r="K153" s="124">
        <v>140.9</v>
      </c>
      <c r="L153" s="124">
        <v>133.4</v>
      </c>
      <c r="M153" s="124">
        <v>379.75666000000001</v>
      </c>
    </row>
    <row r="154" spans="1:13">
      <c r="A154" s="66">
        <v>145</v>
      </c>
      <c r="B154" s="124" t="s">
        <v>205</v>
      </c>
      <c r="C154" s="124">
        <v>172.1</v>
      </c>
      <c r="D154" s="125">
        <v>172.56666666666669</v>
      </c>
      <c r="E154" s="125">
        <v>170.23333333333338</v>
      </c>
      <c r="F154" s="125">
        <v>168.36666666666667</v>
      </c>
      <c r="G154" s="125">
        <v>166.03333333333336</v>
      </c>
      <c r="H154" s="125">
        <v>174.43333333333339</v>
      </c>
      <c r="I154" s="125">
        <v>176.76666666666671</v>
      </c>
      <c r="J154" s="125">
        <v>178.63333333333341</v>
      </c>
      <c r="K154" s="124">
        <v>174.9</v>
      </c>
      <c r="L154" s="124">
        <v>170.7</v>
      </c>
      <c r="M154" s="124">
        <v>24.299430000000001</v>
      </c>
    </row>
    <row r="155" spans="1:13">
      <c r="A155" s="66">
        <v>146</v>
      </c>
      <c r="B155" s="124" t="s">
        <v>123</v>
      </c>
      <c r="C155" s="124">
        <v>3633</v>
      </c>
      <c r="D155" s="125">
        <v>3617.6666666666665</v>
      </c>
      <c r="E155" s="125">
        <v>3575.333333333333</v>
      </c>
      <c r="F155" s="125">
        <v>3517.6666666666665</v>
      </c>
      <c r="G155" s="125">
        <v>3475.333333333333</v>
      </c>
      <c r="H155" s="125">
        <v>3675.333333333333</v>
      </c>
      <c r="I155" s="125">
        <v>3717.6666666666661</v>
      </c>
      <c r="J155" s="125">
        <v>3775.333333333333</v>
      </c>
      <c r="K155" s="124">
        <v>3660</v>
      </c>
      <c r="L155" s="124">
        <v>3560</v>
      </c>
      <c r="M155" s="124">
        <v>0.33117999999999997</v>
      </c>
    </row>
    <row r="156" spans="1:13">
      <c r="A156" s="66">
        <v>147</v>
      </c>
      <c r="B156" s="124" t="s">
        <v>349</v>
      </c>
      <c r="C156" s="124">
        <v>67.5</v>
      </c>
      <c r="D156" s="125">
        <v>67.833333333333329</v>
      </c>
      <c r="E156" s="125">
        <v>65.766666666666652</v>
      </c>
      <c r="F156" s="125">
        <v>64.033333333333317</v>
      </c>
      <c r="G156" s="125">
        <v>61.96666666666664</v>
      </c>
      <c r="H156" s="125">
        <v>69.566666666666663</v>
      </c>
      <c r="I156" s="125">
        <v>71.633333333333354</v>
      </c>
      <c r="J156" s="125">
        <v>73.366666666666674</v>
      </c>
      <c r="K156" s="124">
        <v>69.900000000000006</v>
      </c>
      <c r="L156" s="124">
        <v>66.099999999999994</v>
      </c>
      <c r="M156" s="124">
        <v>122.00986</v>
      </c>
    </row>
    <row r="157" spans="1:13">
      <c r="A157" s="66">
        <v>148</v>
      </c>
      <c r="B157" s="124" t="s">
        <v>1331</v>
      </c>
      <c r="C157" s="124">
        <v>895.2</v>
      </c>
      <c r="D157" s="125">
        <v>894.29999999999984</v>
      </c>
      <c r="E157" s="125">
        <v>884.9499999999997</v>
      </c>
      <c r="F157" s="125">
        <v>874.69999999999982</v>
      </c>
      <c r="G157" s="125">
        <v>865.34999999999968</v>
      </c>
      <c r="H157" s="125">
        <v>904.54999999999973</v>
      </c>
      <c r="I157" s="125">
        <v>913.89999999999986</v>
      </c>
      <c r="J157" s="125">
        <v>924.14999999999975</v>
      </c>
      <c r="K157" s="124">
        <v>903.65</v>
      </c>
      <c r="L157" s="124">
        <v>884.05</v>
      </c>
      <c r="M157" s="124">
        <v>0.24565999999999999</v>
      </c>
    </row>
    <row r="158" spans="1:13">
      <c r="A158" s="66">
        <v>149</v>
      </c>
      <c r="B158" s="124" t="s">
        <v>1926</v>
      </c>
      <c r="C158" s="124">
        <v>895.55</v>
      </c>
      <c r="D158" s="125">
        <v>900.58333333333337</v>
      </c>
      <c r="E158" s="125">
        <v>886.16666666666674</v>
      </c>
      <c r="F158" s="125">
        <v>876.78333333333342</v>
      </c>
      <c r="G158" s="125">
        <v>862.36666666666679</v>
      </c>
      <c r="H158" s="125">
        <v>909.9666666666667</v>
      </c>
      <c r="I158" s="125">
        <v>924.38333333333344</v>
      </c>
      <c r="J158" s="125">
        <v>933.76666666666665</v>
      </c>
      <c r="K158" s="124">
        <v>915</v>
      </c>
      <c r="L158" s="124">
        <v>891.2</v>
      </c>
      <c r="M158" s="124">
        <v>2.70452</v>
      </c>
    </row>
    <row r="159" spans="1:13">
      <c r="A159" s="66">
        <v>150</v>
      </c>
      <c r="B159" s="124" t="s">
        <v>229</v>
      </c>
      <c r="C159" s="124">
        <v>21971.1</v>
      </c>
      <c r="D159" s="125">
        <v>22790.366666666669</v>
      </c>
      <c r="E159" s="125">
        <v>20880.733333333337</v>
      </c>
      <c r="F159" s="125">
        <v>19790.366666666669</v>
      </c>
      <c r="G159" s="125">
        <v>17880.733333333337</v>
      </c>
      <c r="H159" s="125">
        <v>23880.733333333337</v>
      </c>
      <c r="I159" s="125">
        <v>25790.366666666669</v>
      </c>
      <c r="J159" s="125">
        <v>26880.733333333337</v>
      </c>
      <c r="K159" s="124">
        <v>24700</v>
      </c>
      <c r="L159" s="124">
        <v>21700</v>
      </c>
      <c r="M159" s="124">
        <v>1.4344399999999999</v>
      </c>
    </row>
    <row r="160" spans="1:13">
      <c r="A160" s="66">
        <v>151</v>
      </c>
      <c r="B160" s="124" t="s">
        <v>126</v>
      </c>
      <c r="C160" s="124">
        <v>214.3</v>
      </c>
      <c r="D160" s="125">
        <v>215.83333333333334</v>
      </c>
      <c r="E160" s="125">
        <v>211.9666666666667</v>
      </c>
      <c r="F160" s="125">
        <v>209.63333333333335</v>
      </c>
      <c r="G160" s="125">
        <v>205.76666666666671</v>
      </c>
      <c r="H160" s="125">
        <v>218.16666666666669</v>
      </c>
      <c r="I160" s="125">
        <v>222.0333333333333</v>
      </c>
      <c r="J160" s="125">
        <v>224.36666666666667</v>
      </c>
      <c r="K160" s="124">
        <v>219.7</v>
      </c>
      <c r="L160" s="124">
        <v>213.5</v>
      </c>
      <c r="M160" s="124">
        <v>28.541879999999999</v>
      </c>
    </row>
    <row r="161" spans="1:13">
      <c r="A161" s="66">
        <v>152</v>
      </c>
      <c r="B161" s="124" t="s">
        <v>206</v>
      </c>
      <c r="C161" s="124">
        <v>1096.0999999999999</v>
      </c>
      <c r="D161" s="125">
        <v>1098.0333333333333</v>
      </c>
      <c r="E161" s="125">
        <v>1078.2166666666667</v>
      </c>
      <c r="F161" s="125">
        <v>1060.3333333333335</v>
      </c>
      <c r="G161" s="125">
        <v>1040.5166666666669</v>
      </c>
      <c r="H161" s="125">
        <v>1115.9166666666665</v>
      </c>
      <c r="I161" s="125">
        <v>1135.7333333333331</v>
      </c>
      <c r="J161" s="125">
        <v>1153.6166666666663</v>
      </c>
      <c r="K161" s="124">
        <v>1117.8499999999999</v>
      </c>
      <c r="L161" s="124">
        <v>1080.1500000000001</v>
      </c>
      <c r="M161" s="124">
        <v>5.6540600000000003</v>
      </c>
    </row>
    <row r="162" spans="1:13">
      <c r="A162" s="66">
        <v>153</v>
      </c>
      <c r="B162" s="124" t="s">
        <v>207</v>
      </c>
      <c r="C162" s="124">
        <v>2161.75</v>
      </c>
      <c r="D162" s="125">
        <v>2165.9</v>
      </c>
      <c r="E162" s="125">
        <v>2116.8500000000004</v>
      </c>
      <c r="F162" s="125">
        <v>2071.9500000000003</v>
      </c>
      <c r="G162" s="125">
        <v>2022.9000000000005</v>
      </c>
      <c r="H162" s="125">
        <v>2210.8000000000002</v>
      </c>
      <c r="I162" s="125">
        <v>2259.8500000000004</v>
      </c>
      <c r="J162" s="125">
        <v>2304.75</v>
      </c>
      <c r="K162" s="124">
        <v>2214.9499999999998</v>
      </c>
      <c r="L162" s="124">
        <v>2121</v>
      </c>
      <c r="M162" s="124">
        <v>4.6135799999999998</v>
      </c>
    </row>
    <row r="163" spans="1:13">
      <c r="A163" s="66">
        <v>154</v>
      </c>
      <c r="B163" s="124" t="s">
        <v>127</v>
      </c>
      <c r="C163" s="124">
        <v>103.2</v>
      </c>
      <c r="D163" s="125">
        <v>102.28333333333335</v>
      </c>
      <c r="E163" s="125">
        <v>100.36666666666669</v>
      </c>
      <c r="F163" s="125">
        <v>97.533333333333346</v>
      </c>
      <c r="G163" s="125">
        <v>95.616666666666688</v>
      </c>
      <c r="H163" s="125">
        <v>105.11666666666669</v>
      </c>
      <c r="I163" s="125">
        <v>107.03333333333335</v>
      </c>
      <c r="J163" s="125">
        <v>109.86666666666669</v>
      </c>
      <c r="K163" s="124">
        <v>104.2</v>
      </c>
      <c r="L163" s="124">
        <v>99.45</v>
      </c>
      <c r="M163" s="124">
        <v>126.28355000000001</v>
      </c>
    </row>
    <row r="164" spans="1:13">
      <c r="A164" s="66">
        <v>155</v>
      </c>
      <c r="B164" s="124" t="s">
        <v>129</v>
      </c>
      <c r="C164" s="124">
        <v>181.5</v>
      </c>
      <c r="D164" s="125">
        <v>180.43333333333331</v>
      </c>
      <c r="E164" s="125">
        <v>178.66666666666663</v>
      </c>
      <c r="F164" s="125">
        <v>175.83333333333331</v>
      </c>
      <c r="G164" s="125">
        <v>174.06666666666663</v>
      </c>
      <c r="H164" s="125">
        <v>183.26666666666662</v>
      </c>
      <c r="I164" s="125">
        <v>185.03333333333333</v>
      </c>
      <c r="J164" s="125">
        <v>187.86666666666662</v>
      </c>
      <c r="K164" s="124">
        <v>182.2</v>
      </c>
      <c r="L164" s="124">
        <v>177.6</v>
      </c>
      <c r="M164" s="124">
        <v>90.031580000000005</v>
      </c>
    </row>
    <row r="165" spans="1:13">
      <c r="A165" s="66">
        <v>156</v>
      </c>
      <c r="B165" s="124" t="s">
        <v>1361</v>
      </c>
      <c r="C165" s="124">
        <v>194.2</v>
      </c>
      <c r="D165" s="125">
        <v>194.71666666666667</v>
      </c>
      <c r="E165" s="125">
        <v>192.83333333333334</v>
      </c>
      <c r="F165" s="125">
        <v>191.46666666666667</v>
      </c>
      <c r="G165" s="125">
        <v>189.58333333333334</v>
      </c>
      <c r="H165" s="125">
        <v>196.08333333333334</v>
      </c>
      <c r="I165" s="125">
        <v>197.96666666666667</v>
      </c>
      <c r="J165" s="125">
        <v>199.33333333333334</v>
      </c>
      <c r="K165" s="124">
        <v>196.6</v>
      </c>
      <c r="L165" s="124">
        <v>193.35</v>
      </c>
      <c r="M165" s="124">
        <v>0.97148999999999996</v>
      </c>
    </row>
    <row r="166" spans="1:13">
      <c r="A166" s="66">
        <v>157</v>
      </c>
      <c r="B166" s="124" t="s">
        <v>208</v>
      </c>
      <c r="C166" s="124">
        <v>10032.35</v>
      </c>
      <c r="D166" s="125">
        <v>10051.166666666666</v>
      </c>
      <c r="E166" s="125">
        <v>9952.3333333333321</v>
      </c>
      <c r="F166" s="125">
        <v>9872.3166666666657</v>
      </c>
      <c r="G166" s="125">
        <v>9773.4833333333318</v>
      </c>
      <c r="H166" s="125">
        <v>10131.183333333332</v>
      </c>
      <c r="I166" s="125">
        <v>10230.016666666665</v>
      </c>
      <c r="J166" s="125">
        <v>10310.033333333333</v>
      </c>
      <c r="K166" s="124">
        <v>10150</v>
      </c>
      <c r="L166" s="124">
        <v>9971.15</v>
      </c>
      <c r="M166" s="124">
        <v>1.9939999999999999E-2</v>
      </c>
    </row>
    <row r="167" spans="1:13">
      <c r="A167" s="66">
        <v>158</v>
      </c>
      <c r="B167" s="124" t="s">
        <v>128</v>
      </c>
      <c r="C167" s="124">
        <v>70.05</v>
      </c>
      <c r="D167" s="125">
        <v>70.88333333333334</v>
      </c>
      <c r="E167" s="125">
        <v>68.566666666666677</v>
      </c>
      <c r="F167" s="125">
        <v>67.083333333333343</v>
      </c>
      <c r="G167" s="125">
        <v>64.76666666666668</v>
      </c>
      <c r="H167" s="125">
        <v>72.366666666666674</v>
      </c>
      <c r="I167" s="125">
        <v>74.683333333333337</v>
      </c>
      <c r="J167" s="125">
        <v>76.166666666666671</v>
      </c>
      <c r="K167" s="124">
        <v>73.2</v>
      </c>
      <c r="L167" s="124">
        <v>69.400000000000006</v>
      </c>
      <c r="M167" s="124">
        <v>225.08284</v>
      </c>
    </row>
    <row r="168" spans="1:13">
      <c r="A168" s="66">
        <v>159</v>
      </c>
      <c r="B168" s="124" t="s">
        <v>1887</v>
      </c>
      <c r="C168" s="124">
        <v>548.54999999999995</v>
      </c>
      <c r="D168" s="125">
        <v>549.58333333333337</v>
      </c>
      <c r="E168" s="125">
        <v>542.41666666666674</v>
      </c>
      <c r="F168" s="125">
        <v>536.28333333333342</v>
      </c>
      <c r="G168" s="125">
        <v>529.11666666666679</v>
      </c>
      <c r="H168" s="125">
        <v>555.7166666666667</v>
      </c>
      <c r="I168" s="125">
        <v>562.88333333333344</v>
      </c>
      <c r="J168" s="125">
        <v>569.01666666666665</v>
      </c>
      <c r="K168" s="124">
        <v>556.75</v>
      </c>
      <c r="L168" s="124">
        <v>543.45000000000005</v>
      </c>
      <c r="M168" s="124">
        <v>8.7875399999999999</v>
      </c>
    </row>
    <row r="169" spans="1:13">
      <c r="A169" s="66">
        <v>160</v>
      </c>
      <c r="B169" s="124" t="s">
        <v>1373</v>
      </c>
      <c r="C169" s="124">
        <v>567.5</v>
      </c>
      <c r="D169" s="125">
        <v>566.5</v>
      </c>
      <c r="E169" s="125">
        <v>559</v>
      </c>
      <c r="F169" s="125">
        <v>550.5</v>
      </c>
      <c r="G169" s="125">
        <v>543</v>
      </c>
      <c r="H169" s="125">
        <v>575</v>
      </c>
      <c r="I169" s="125">
        <v>582.5</v>
      </c>
      <c r="J169" s="125">
        <v>591</v>
      </c>
      <c r="K169" s="124">
        <v>574</v>
      </c>
      <c r="L169" s="124">
        <v>558</v>
      </c>
      <c r="M169" s="124">
        <v>1.9699</v>
      </c>
    </row>
    <row r="170" spans="1:13">
      <c r="A170" s="66">
        <v>161</v>
      </c>
      <c r="B170" s="124" t="s">
        <v>133</v>
      </c>
      <c r="C170" s="124">
        <v>148.55000000000001</v>
      </c>
      <c r="D170" s="125">
        <v>147.06666666666669</v>
      </c>
      <c r="E170" s="125">
        <v>143.23333333333338</v>
      </c>
      <c r="F170" s="125">
        <v>137.91666666666669</v>
      </c>
      <c r="G170" s="125">
        <v>134.08333333333337</v>
      </c>
      <c r="H170" s="125">
        <v>152.38333333333338</v>
      </c>
      <c r="I170" s="125">
        <v>156.2166666666667</v>
      </c>
      <c r="J170" s="125">
        <v>161.53333333333339</v>
      </c>
      <c r="K170" s="124">
        <v>150.9</v>
      </c>
      <c r="L170" s="124">
        <v>141.75</v>
      </c>
      <c r="M170" s="124">
        <v>96.742649999999998</v>
      </c>
    </row>
    <row r="171" spans="1:13">
      <c r="A171" s="66">
        <v>162</v>
      </c>
      <c r="B171" s="124" t="s">
        <v>131</v>
      </c>
      <c r="C171" s="124">
        <v>5.5</v>
      </c>
      <c r="D171" s="125">
        <v>5.5333333333333341</v>
      </c>
      <c r="E171" s="125">
        <v>5.366666666666668</v>
      </c>
      <c r="F171" s="125">
        <v>5.2333333333333343</v>
      </c>
      <c r="G171" s="125">
        <v>5.0666666666666682</v>
      </c>
      <c r="H171" s="125">
        <v>5.6666666666666679</v>
      </c>
      <c r="I171" s="125">
        <v>5.8333333333333339</v>
      </c>
      <c r="J171" s="125">
        <v>5.9666666666666677</v>
      </c>
      <c r="K171" s="124">
        <v>5.7</v>
      </c>
      <c r="L171" s="124">
        <v>5.4</v>
      </c>
      <c r="M171" s="124">
        <v>562.00999000000002</v>
      </c>
    </row>
    <row r="172" spans="1:13">
      <c r="A172" s="66">
        <v>163</v>
      </c>
      <c r="B172" s="124" t="s">
        <v>134</v>
      </c>
      <c r="C172" s="124">
        <v>1244.45</v>
      </c>
      <c r="D172" s="125">
        <v>1236.1166666666668</v>
      </c>
      <c r="E172" s="125">
        <v>1222.3333333333335</v>
      </c>
      <c r="F172" s="125">
        <v>1200.2166666666667</v>
      </c>
      <c r="G172" s="125">
        <v>1186.4333333333334</v>
      </c>
      <c r="H172" s="125">
        <v>1258.2333333333336</v>
      </c>
      <c r="I172" s="125">
        <v>1272.0166666666669</v>
      </c>
      <c r="J172" s="125">
        <v>1294.1333333333337</v>
      </c>
      <c r="K172" s="124">
        <v>1249.9000000000001</v>
      </c>
      <c r="L172" s="124">
        <v>1214</v>
      </c>
      <c r="M172" s="124">
        <v>95.979609999999994</v>
      </c>
    </row>
    <row r="173" spans="1:13">
      <c r="A173" s="66">
        <v>164</v>
      </c>
      <c r="B173" s="124" t="s">
        <v>135</v>
      </c>
      <c r="C173" s="124">
        <v>114.95</v>
      </c>
      <c r="D173" s="125">
        <v>116.51666666666667</v>
      </c>
      <c r="E173" s="125">
        <v>112.43333333333334</v>
      </c>
      <c r="F173" s="125">
        <v>109.91666666666667</v>
      </c>
      <c r="G173" s="125">
        <v>105.83333333333334</v>
      </c>
      <c r="H173" s="125">
        <v>119.03333333333333</v>
      </c>
      <c r="I173" s="125">
        <v>123.11666666666667</v>
      </c>
      <c r="J173" s="125">
        <v>125.63333333333333</v>
      </c>
      <c r="K173" s="124">
        <v>120.6</v>
      </c>
      <c r="L173" s="124">
        <v>114</v>
      </c>
      <c r="M173" s="124">
        <v>127.58179</v>
      </c>
    </row>
    <row r="174" spans="1:13">
      <c r="A174" s="66">
        <v>165</v>
      </c>
      <c r="B174" s="124" t="s">
        <v>136</v>
      </c>
      <c r="C174" s="124">
        <v>10.199999999999999</v>
      </c>
      <c r="D174" s="125">
        <v>10.299999999999999</v>
      </c>
      <c r="E174" s="125">
        <v>9.8999999999999986</v>
      </c>
      <c r="F174" s="125">
        <v>9.6</v>
      </c>
      <c r="G174" s="125">
        <v>9.1999999999999993</v>
      </c>
      <c r="H174" s="125">
        <v>10.599999999999998</v>
      </c>
      <c r="I174" s="125">
        <v>11</v>
      </c>
      <c r="J174" s="125">
        <v>11.299999999999997</v>
      </c>
      <c r="K174" s="124">
        <v>10.7</v>
      </c>
      <c r="L174" s="124">
        <v>10</v>
      </c>
      <c r="M174" s="124">
        <v>324.34913</v>
      </c>
    </row>
    <row r="175" spans="1:13">
      <c r="A175" s="66">
        <v>166</v>
      </c>
      <c r="B175" s="124" t="s">
        <v>132</v>
      </c>
      <c r="C175" s="124">
        <v>122.85</v>
      </c>
      <c r="D175" s="125">
        <v>121.5</v>
      </c>
      <c r="E175" s="125">
        <v>119.05</v>
      </c>
      <c r="F175" s="125">
        <v>115.25</v>
      </c>
      <c r="G175" s="125">
        <v>112.8</v>
      </c>
      <c r="H175" s="125">
        <v>125.3</v>
      </c>
      <c r="I175" s="125">
        <v>127.74999999999999</v>
      </c>
      <c r="J175" s="125">
        <v>131.55000000000001</v>
      </c>
      <c r="K175" s="124">
        <v>123.95</v>
      </c>
      <c r="L175" s="124">
        <v>117.7</v>
      </c>
      <c r="M175" s="124">
        <v>114.74326000000001</v>
      </c>
    </row>
    <row r="176" spans="1:13">
      <c r="A176" s="66">
        <v>167</v>
      </c>
      <c r="B176" s="124" t="s">
        <v>228</v>
      </c>
      <c r="C176" s="124">
        <v>2201.4</v>
      </c>
      <c r="D176" s="125">
        <v>2204.3666666666668</v>
      </c>
      <c r="E176" s="125">
        <v>2162.5333333333338</v>
      </c>
      <c r="F176" s="125">
        <v>2123.666666666667</v>
      </c>
      <c r="G176" s="125">
        <v>2081.8333333333339</v>
      </c>
      <c r="H176" s="125">
        <v>2243.2333333333336</v>
      </c>
      <c r="I176" s="125">
        <v>2285.0666666666666</v>
      </c>
      <c r="J176" s="125">
        <v>2323.9333333333334</v>
      </c>
      <c r="K176" s="124">
        <v>2246.1999999999998</v>
      </c>
      <c r="L176" s="124">
        <v>2165.5</v>
      </c>
      <c r="M176" s="124">
        <v>3.73814</v>
      </c>
    </row>
    <row r="177" spans="1:13">
      <c r="A177" s="66">
        <v>168</v>
      </c>
      <c r="B177" s="124" t="s">
        <v>210</v>
      </c>
      <c r="C177" s="124">
        <v>15614.65</v>
      </c>
      <c r="D177" s="125">
        <v>15450.766666666668</v>
      </c>
      <c r="E177" s="125">
        <v>15241.533333333336</v>
      </c>
      <c r="F177" s="125">
        <v>14868.416666666668</v>
      </c>
      <c r="G177" s="125">
        <v>14659.183333333336</v>
      </c>
      <c r="H177" s="125">
        <v>15823.883333333337</v>
      </c>
      <c r="I177" s="125">
        <v>16033.11666666667</v>
      </c>
      <c r="J177" s="125">
        <v>16406.233333333337</v>
      </c>
      <c r="K177" s="124">
        <v>15660</v>
      </c>
      <c r="L177" s="124">
        <v>15077.65</v>
      </c>
      <c r="M177" s="124">
        <v>0.17211000000000001</v>
      </c>
    </row>
    <row r="178" spans="1:13">
      <c r="A178" s="66">
        <v>169</v>
      </c>
      <c r="B178" s="124" t="s">
        <v>140</v>
      </c>
      <c r="C178" s="124">
        <v>1002</v>
      </c>
      <c r="D178" s="125">
        <v>1014.75</v>
      </c>
      <c r="E178" s="125">
        <v>984.25</v>
      </c>
      <c r="F178" s="125">
        <v>966.5</v>
      </c>
      <c r="G178" s="125">
        <v>936</v>
      </c>
      <c r="H178" s="125">
        <v>1032.5</v>
      </c>
      <c r="I178" s="125">
        <v>1063</v>
      </c>
      <c r="J178" s="125">
        <v>1080.75</v>
      </c>
      <c r="K178" s="124">
        <v>1045.25</v>
      </c>
      <c r="L178" s="124">
        <v>997</v>
      </c>
      <c r="M178" s="124">
        <v>12.42259</v>
      </c>
    </row>
    <row r="179" spans="1:13">
      <c r="A179" s="66">
        <v>170</v>
      </c>
      <c r="B179" s="124" t="s">
        <v>139</v>
      </c>
      <c r="C179" s="124">
        <v>962.05</v>
      </c>
      <c r="D179" s="125">
        <v>967.2833333333333</v>
      </c>
      <c r="E179" s="125">
        <v>948.51666666666665</v>
      </c>
      <c r="F179" s="125">
        <v>934.98333333333335</v>
      </c>
      <c r="G179" s="125">
        <v>916.2166666666667</v>
      </c>
      <c r="H179" s="125">
        <v>980.81666666666661</v>
      </c>
      <c r="I179" s="125">
        <v>999.58333333333326</v>
      </c>
      <c r="J179" s="125">
        <v>1013.1166666666666</v>
      </c>
      <c r="K179" s="124">
        <v>986.05</v>
      </c>
      <c r="L179" s="124">
        <v>953.75</v>
      </c>
      <c r="M179" s="124">
        <v>5.8739699999999999</v>
      </c>
    </row>
    <row r="180" spans="1:13">
      <c r="A180" s="66">
        <v>171</v>
      </c>
      <c r="B180" s="124" t="s">
        <v>138</v>
      </c>
      <c r="C180" s="124">
        <v>262.95</v>
      </c>
      <c r="D180" s="125">
        <v>264.36666666666662</v>
      </c>
      <c r="E180" s="125">
        <v>259.88333333333321</v>
      </c>
      <c r="F180" s="125">
        <v>256.81666666666661</v>
      </c>
      <c r="G180" s="125">
        <v>252.3333333333332</v>
      </c>
      <c r="H180" s="125">
        <v>267.43333333333322</v>
      </c>
      <c r="I180" s="125">
        <v>271.91666666666669</v>
      </c>
      <c r="J180" s="125">
        <v>274.98333333333323</v>
      </c>
      <c r="K180" s="124">
        <v>268.85000000000002</v>
      </c>
      <c r="L180" s="124">
        <v>261.3</v>
      </c>
      <c r="M180" s="124">
        <v>233.66091</v>
      </c>
    </row>
    <row r="181" spans="1:13">
      <c r="A181" s="66">
        <v>172</v>
      </c>
      <c r="B181" s="124" t="s">
        <v>137</v>
      </c>
      <c r="C181" s="124">
        <v>44.9</v>
      </c>
      <c r="D181" s="125">
        <v>45.199999999999996</v>
      </c>
      <c r="E181" s="125">
        <v>43.999999999999993</v>
      </c>
      <c r="F181" s="125">
        <v>43.099999999999994</v>
      </c>
      <c r="G181" s="125">
        <v>41.899999999999991</v>
      </c>
      <c r="H181" s="125">
        <v>46.099999999999994</v>
      </c>
      <c r="I181" s="125">
        <v>47.3</v>
      </c>
      <c r="J181" s="125">
        <v>48.199999999999996</v>
      </c>
      <c r="K181" s="124">
        <v>46.4</v>
      </c>
      <c r="L181" s="124">
        <v>44.3</v>
      </c>
      <c r="M181" s="124">
        <v>124.97651</v>
      </c>
    </row>
    <row r="182" spans="1:13">
      <c r="A182" s="66">
        <v>173</v>
      </c>
      <c r="B182" s="124" t="s">
        <v>1549</v>
      </c>
      <c r="C182" s="124">
        <v>163.44999999999999</v>
      </c>
      <c r="D182" s="125">
        <v>164.01666666666665</v>
      </c>
      <c r="E182" s="125">
        <v>159.5333333333333</v>
      </c>
      <c r="F182" s="125">
        <v>155.61666666666665</v>
      </c>
      <c r="G182" s="125">
        <v>151.1333333333333</v>
      </c>
      <c r="H182" s="125">
        <v>167.93333333333331</v>
      </c>
      <c r="I182" s="125">
        <v>172.41666666666666</v>
      </c>
      <c r="J182" s="125">
        <v>176.33333333333331</v>
      </c>
      <c r="K182" s="124">
        <v>168.5</v>
      </c>
      <c r="L182" s="124">
        <v>160.1</v>
      </c>
      <c r="M182" s="124">
        <v>5.0562100000000001</v>
      </c>
    </row>
    <row r="183" spans="1:13">
      <c r="A183" s="66">
        <v>174</v>
      </c>
      <c r="B183" s="124" t="s">
        <v>142</v>
      </c>
      <c r="C183" s="124">
        <v>422.9</v>
      </c>
      <c r="D183" s="125">
        <v>426.7</v>
      </c>
      <c r="E183" s="125">
        <v>412.65</v>
      </c>
      <c r="F183" s="125">
        <v>402.4</v>
      </c>
      <c r="G183" s="125">
        <v>388.34999999999997</v>
      </c>
      <c r="H183" s="125">
        <v>436.95</v>
      </c>
      <c r="I183" s="125">
        <v>451.00000000000006</v>
      </c>
      <c r="J183" s="125">
        <v>461.25</v>
      </c>
      <c r="K183" s="124">
        <v>440.75</v>
      </c>
      <c r="L183" s="124">
        <v>416.45</v>
      </c>
      <c r="M183" s="124">
        <v>102.06627</v>
      </c>
    </row>
    <row r="184" spans="1:13">
      <c r="A184" s="66">
        <v>175</v>
      </c>
      <c r="B184" s="124" t="s">
        <v>143</v>
      </c>
      <c r="C184" s="124">
        <v>547</v>
      </c>
      <c r="D184" s="125">
        <v>554.5333333333333</v>
      </c>
      <c r="E184" s="125">
        <v>531.01666666666665</v>
      </c>
      <c r="F184" s="125">
        <v>515.0333333333333</v>
      </c>
      <c r="G184" s="125">
        <v>491.51666666666665</v>
      </c>
      <c r="H184" s="125">
        <v>570.51666666666665</v>
      </c>
      <c r="I184" s="125">
        <v>594.0333333333333</v>
      </c>
      <c r="J184" s="125">
        <v>610.01666666666665</v>
      </c>
      <c r="K184" s="124">
        <v>578.04999999999995</v>
      </c>
      <c r="L184" s="124">
        <v>538.54999999999995</v>
      </c>
      <c r="M184" s="124">
        <v>38.952440000000003</v>
      </c>
    </row>
    <row r="185" spans="1:13">
      <c r="A185" s="66">
        <v>176</v>
      </c>
      <c r="B185" s="124" t="s">
        <v>1590</v>
      </c>
      <c r="C185" s="124">
        <v>3.45</v>
      </c>
      <c r="D185" s="125">
        <v>3.4333333333333336</v>
      </c>
      <c r="E185" s="125">
        <v>3.3666666666666671</v>
      </c>
      <c r="F185" s="125">
        <v>3.2833333333333337</v>
      </c>
      <c r="G185" s="125">
        <v>3.2166666666666672</v>
      </c>
      <c r="H185" s="125">
        <v>3.5166666666666671</v>
      </c>
      <c r="I185" s="125">
        <v>3.5833333333333335</v>
      </c>
      <c r="J185" s="125">
        <v>3.666666666666667</v>
      </c>
      <c r="K185" s="124">
        <v>3.5</v>
      </c>
      <c r="L185" s="124">
        <v>3.35</v>
      </c>
      <c r="M185" s="124">
        <v>190.21093999999999</v>
      </c>
    </row>
    <row r="186" spans="1:13">
      <c r="A186" s="66">
        <v>177</v>
      </c>
      <c r="B186" s="124" t="s">
        <v>144</v>
      </c>
      <c r="C186" s="124">
        <v>31.25</v>
      </c>
      <c r="D186" s="125">
        <v>31.599999999999998</v>
      </c>
      <c r="E186" s="125">
        <v>30.699999999999996</v>
      </c>
      <c r="F186" s="125">
        <v>30.15</v>
      </c>
      <c r="G186" s="125">
        <v>29.249999999999996</v>
      </c>
      <c r="H186" s="125">
        <v>32.149999999999991</v>
      </c>
      <c r="I186" s="125">
        <v>33.049999999999997</v>
      </c>
      <c r="J186" s="125">
        <v>33.599999999999994</v>
      </c>
      <c r="K186" s="124">
        <v>32.5</v>
      </c>
      <c r="L186" s="124">
        <v>31.05</v>
      </c>
      <c r="M186" s="124">
        <v>31.288519999999998</v>
      </c>
    </row>
    <row r="187" spans="1:13">
      <c r="A187" s="66">
        <v>178</v>
      </c>
      <c r="B187" s="124" t="s">
        <v>1603</v>
      </c>
      <c r="C187" s="124">
        <v>585.65</v>
      </c>
      <c r="D187" s="125">
        <v>586.54999999999995</v>
      </c>
      <c r="E187" s="125">
        <v>581.14999999999986</v>
      </c>
      <c r="F187" s="125">
        <v>576.64999999999986</v>
      </c>
      <c r="G187" s="125">
        <v>571.24999999999977</v>
      </c>
      <c r="H187" s="125">
        <v>591.04999999999995</v>
      </c>
      <c r="I187" s="125">
        <v>596.45000000000005</v>
      </c>
      <c r="J187" s="125">
        <v>600.95000000000005</v>
      </c>
      <c r="K187" s="124">
        <v>591.95000000000005</v>
      </c>
      <c r="L187" s="124">
        <v>582.04999999999995</v>
      </c>
      <c r="M187" s="124">
        <v>0.7802</v>
      </c>
    </row>
    <row r="188" spans="1:13">
      <c r="A188" s="66">
        <v>179</v>
      </c>
      <c r="B188" s="124" t="s">
        <v>242</v>
      </c>
      <c r="C188" s="124">
        <v>31.15</v>
      </c>
      <c r="D188" s="125">
        <v>31.433333333333334</v>
      </c>
      <c r="E188" s="125">
        <v>30.366666666666667</v>
      </c>
      <c r="F188" s="125">
        <v>29.583333333333332</v>
      </c>
      <c r="G188" s="125">
        <v>28.516666666666666</v>
      </c>
      <c r="H188" s="125">
        <v>32.216666666666669</v>
      </c>
      <c r="I188" s="125">
        <v>33.283333333333339</v>
      </c>
      <c r="J188" s="125">
        <v>34.06666666666667</v>
      </c>
      <c r="K188" s="124">
        <v>32.5</v>
      </c>
      <c r="L188" s="124">
        <v>30.65</v>
      </c>
      <c r="M188" s="124">
        <v>43.145060000000001</v>
      </c>
    </row>
    <row r="189" spans="1:13">
      <c r="A189" s="66">
        <v>180</v>
      </c>
      <c r="B189" s="124" t="s">
        <v>155</v>
      </c>
      <c r="C189" s="124">
        <v>479.1</v>
      </c>
      <c r="D189" s="125">
        <v>483.31666666666666</v>
      </c>
      <c r="E189" s="125">
        <v>471.63333333333333</v>
      </c>
      <c r="F189" s="125">
        <v>464.16666666666669</v>
      </c>
      <c r="G189" s="125">
        <v>452.48333333333335</v>
      </c>
      <c r="H189" s="125">
        <v>490.7833333333333</v>
      </c>
      <c r="I189" s="125">
        <v>502.46666666666658</v>
      </c>
      <c r="J189" s="125">
        <v>509.93333333333328</v>
      </c>
      <c r="K189" s="124">
        <v>495</v>
      </c>
      <c r="L189" s="124">
        <v>475.85</v>
      </c>
      <c r="M189" s="124">
        <v>9.4065200000000004</v>
      </c>
    </row>
    <row r="190" spans="1:13">
      <c r="A190" s="66">
        <v>181</v>
      </c>
      <c r="B190" s="124" t="s">
        <v>145</v>
      </c>
      <c r="C190" s="124">
        <v>555.15</v>
      </c>
      <c r="D190" s="125">
        <v>556.81666666666661</v>
      </c>
      <c r="E190" s="125">
        <v>548.43333333333317</v>
      </c>
      <c r="F190" s="125">
        <v>541.71666666666658</v>
      </c>
      <c r="G190" s="125">
        <v>533.33333333333314</v>
      </c>
      <c r="H190" s="125">
        <v>563.53333333333319</v>
      </c>
      <c r="I190" s="125">
        <v>571.91666666666663</v>
      </c>
      <c r="J190" s="125">
        <v>578.63333333333321</v>
      </c>
      <c r="K190" s="124">
        <v>565.20000000000005</v>
      </c>
      <c r="L190" s="124">
        <v>550.1</v>
      </c>
      <c r="M190" s="124">
        <v>5.70688</v>
      </c>
    </row>
    <row r="191" spans="1:13">
      <c r="A191" s="66">
        <v>182</v>
      </c>
      <c r="B191" s="124" t="s">
        <v>146</v>
      </c>
      <c r="C191" s="124">
        <v>496.35</v>
      </c>
      <c r="D191" s="125">
        <v>497.0333333333333</v>
      </c>
      <c r="E191" s="125">
        <v>490.36666666666662</v>
      </c>
      <c r="F191" s="125">
        <v>484.38333333333333</v>
      </c>
      <c r="G191" s="125">
        <v>477.71666666666664</v>
      </c>
      <c r="H191" s="125">
        <v>503.01666666666659</v>
      </c>
      <c r="I191" s="125">
        <v>509.68333333333334</v>
      </c>
      <c r="J191" s="125">
        <v>515.66666666666652</v>
      </c>
      <c r="K191" s="124">
        <v>503.7</v>
      </c>
      <c r="L191" s="124">
        <v>491.05</v>
      </c>
      <c r="M191" s="124">
        <v>2.15422</v>
      </c>
    </row>
    <row r="192" spans="1:13">
      <c r="A192" s="66">
        <v>183</v>
      </c>
      <c r="B192" s="124" t="s">
        <v>152</v>
      </c>
      <c r="C192" s="124">
        <v>2029.7</v>
      </c>
      <c r="D192" s="125">
        <v>2030.8833333333332</v>
      </c>
      <c r="E192" s="125">
        <v>2009.7666666666664</v>
      </c>
      <c r="F192" s="125">
        <v>1989.8333333333333</v>
      </c>
      <c r="G192" s="125">
        <v>1968.7166666666665</v>
      </c>
      <c r="H192" s="125">
        <v>2050.8166666666666</v>
      </c>
      <c r="I192" s="125">
        <v>2071.9333333333334</v>
      </c>
      <c r="J192" s="125">
        <v>2091.8666666666663</v>
      </c>
      <c r="K192" s="124">
        <v>2052</v>
      </c>
      <c r="L192" s="124">
        <v>2010.95</v>
      </c>
      <c r="M192" s="124">
        <v>19.300650000000001</v>
      </c>
    </row>
    <row r="193" spans="1:13">
      <c r="A193" s="66">
        <v>184</v>
      </c>
      <c r="B193" s="124" t="s">
        <v>147</v>
      </c>
      <c r="C193" s="124">
        <v>186.15</v>
      </c>
      <c r="D193" s="125">
        <v>187.11666666666665</v>
      </c>
      <c r="E193" s="125">
        <v>183.23333333333329</v>
      </c>
      <c r="F193" s="125">
        <v>180.31666666666663</v>
      </c>
      <c r="G193" s="125">
        <v>176.43333333333328</v>
      </c>
      <c r="H193" s="125">
        <v>190.0333333333333</v>
      </c>
      <c r="I193" s="125">
        <v>193.91666666666669</v>
      </c>
      <c r="J193" s="125">
        <v>196.83333333333331</v>
      </c>
      <c r="K193" s="124">
        <v>191</v>
      </c>
      <c r="L193" s="124">
        <v>184.2</v>
      </c>
      <c r="M193" s="124">
        <v>16.245229999999999</v>
      </c>
    </row>
    <row r="194" spans="1:13">
      <c r="A194" s="66">
        <v>185</v>
      </c>
      <c r="B194" s="124" t="s">
        <v>149</v>
      </c>
      <c r="C194" s="124">
        <v>84</v>
      </c>
      <c r="D194" s="125">
        <v>83.100000000000009</v>
      </c>
      <c r="E194" s="125">
        <v>81.600000000000023</v>
      </c>
      <c r="F194" s="125">
        <v>79.200000000000017</v>
      </c>
      <c r="G194" s="125">
        <v>77.700000000000031</v>
      </c>
      <c r="H194" s="125">
        <v>85.500000000000014</v>
      </c>
      <c r="I194" s="125">
        <v>86.999999999999986</v>
      </c>
      <c r="J194" s="125">
        <v>89.4</v>
      </c>
      <c r="K194" s="124">
        <v>84.6</v>
      </c>
      <c r="L194" s="124">
        <v>80.7</v>
      </c>
      <c r="M194" s="124">
        <v>30.033940000000001</v>
      </c>
    </row>
    <row r="195" spans="1:13">
      <c r="A195" s="66">
        <v>186</v>
      </c>
      <c r="B195" s="124" t="s">
        <v>148</v>
      </c>
      <c r="C195" s="124">
        <v>161.65</v>
      </c>
      <c r="D195" s="125">
        <v>159.03333333333333</v>
      </c>
      <c r="E195" s="125">
        <v>155.76666666666665</v>
      </c>
      <c r="F195" s="125">
        <v>149.88333333333333</v>
      </c>
      <c r="G195" s="125">
        <v>146.61666666666665</v>
      </c>
      <c r="H195" s="125">
        <v>164.91666666666666</v>
      </c>
      <c r="I195" s="125">
        <v>168.18333333333337</v>
      </c>
      <c r="J195" s="125">
        <v>174.06666666666666</v>
      </c>
      <c r="K195" s="124">
        <v>162.30000000000001</v>
      </c>
      <c r="L195" s="124">
        <v>153.15</v>
      </c>
      <c r="M195" s="124">
        <v>207.05575999999999</v>
      </c>
    </row>
    <row r="196" spans="1:13">
      <c r="A196" s="66">
        <v>187</v>
      </c>
      <c r="B196" s="124" t="s">
        <v>150</v>
      </c>
      <c r="C196" s="124">
        <v>69.2</v>
      </c>
      <c r="D196" s="125">
        <v>68.616666666666674</v>
      </c>
      <c r="E196" s="125">
        <v>67.033333333333346</v>
      </c>
      <c r="F196" s="125">
        <v>64.866666666666674</v>
      </c>
      <c r="G196" s="125">
        <v>63.283333333333346</v>
      </c>
      <c r="H196" s="125">
        <v>70.783333333333346</v>
      </c>
      <c r="I196" s="125">
        <v>72.36666666666666</v>
      </c>
      <c r="J196" s="125">
        <v>74.533333333333346</v>
      </c>
      <c r="K196" s="124">
        <v>70.2</v>
      </c>
      <c r="L196" s="124">
        <v>66.45</v>
      </c>
      <c r="M196" s="124">
        <v>111.10590999999999</v>
      </c>
    </row>
    <row r="197" spans="1:13">
      <c r="A197" s="66">
        <v>188</v>
      </c>
      <c r="B197" s="124" t="s">
        <v>151</v>
      </c>
      <c r="C197" s="124">
        <v>467.5</v>
      </c>
      <c r="D197" s="125">
        <v>471.18333333333334</v>
      </c>
      <c r="E197" s="125">
        <v>458.9666666666667</v>
      </c>
      <c r="F197" s="125">
        <v>450.43333333333334</v>
      </c>
      <c r="G197" s="125">
        <v>438.2166666666667</v>
      </c>
      <c r="H197" s="125">
        <v>479.7166666666667</v>
      </c>
      <c r="I197" s="125">
        <v>491.93333333333328</v>
      </c>
      <c r="J197" s="125">
        <v>500.4666666666667</v>
      </c>
      <c r="K197" s="124">
        <v>483.4</v>
      </c>
      <c r="L197" s="124">
        <v>462.65</v>
      </c>
      <c r="M197" s="124">
        <v>74.992400000000004</v>
      </c>
    </row>
    <row r="198" spans="1:13">
      <c r="A198" s="66">
        <v>189</v>
      </c>
      <c r="B198" s="124" t="s">
        <v>153</v>
      </c>
      <c r="C198" s="124">
        <v>799.65</v>
      </c>
      <c r="D198" s="125">
        <v>793.9</v>
      </c>
      <c r="E198" s="125">
        <v>783</v>
      </c>
      <c r="F198" s="125">
        <v>766.35</v>
      </c>
      <c r="G198" s="125">
        <v>755.45</v>
      </c>
      <c r="H198" s="125">
        <v>810.55</v>
      </c>
      <c r="I198" s="125">
        <v>821.44999999999982</v>
      </c>
      <c r="J198" s="125">
        <v>838.09999999999991</v>
      </c>
      <c r="K198" s="124">
        <v>804.8</v>
      </c>
      <c r="L198" s="124">
        <v>777.25</v>
      </c>
      <c r="M198" s="124">
        <v>43.123339999999999</v>
      </c>
    </row>
    <row r="199" spans="1:13">
      <c r="A199" s="66">
        <v>190</v>
      </c>
      <c r="B199" s="124" t="s">
        <v>212</v>
      </c>
      <c r="C199" s="124">
        <v>610.4</v>
      </c>
      <c r="D199" s="125">
        <v>606.66666666666663</v>
      </c>
      <c r="E199" s="125">
        <v>599.98333333333323</v>
      </c>
      <c r="F199" s="125">
        <v>589.56666666666661</v>
      </c>
      <c r="G199" s="125">
        <v>582.88333333333321</v>
      </c>
      <c r="H199" s="125">
        <v>617.08333333333326</v>
      </c>
      <c r="I199" s="125">
        <v>623.76666666666665</v>
      </c>
      <c r="J199" s="125">
        <v>634.18333333333328</v>
      </c>
      <c r="K199" s="124">
        <v>613.35</v>
      </c>
      <c r="L199" s="124">
        <v>596.25</v>
      </c>
      <c r="M199" s="124">
        <v>3.4887199999999998</v>
      </c>
    </row>
    <row r="200" spans="1:13">
      <c r="A200" s="66">
        <v>191</v>
      </c>
      <c r="B200" s="124" t="s">
        <v>154</v>
      </c>
      <c r="C200" s="124">
        <v>1039</v>
      </c>
      <c r="D200" s="125">
        <v>1035.9333333333334</v>
      </c>
      <c r="E200" s="125">
        <v>1019.8666666666668</v>
      </c>
      <c r="F200" s="125">
        <v>1000.7333333333333</v>
      </c>
      <c r="G200" s="125">
        <v>984.66666666666674</v>
      </c>
      <c r="H200" s="125">
        <v>1055.0666666666668</v>
      </c>
      <c r="I200" s="125">
        <v>1071.1333333333334</v>
      </c>
      <c r="J200" s="125">
        <v>1090.2666666666669</v>
      </c>
      <c r="K200" s="124">
        <v>1052</v>
      </c>
      <c r="L200" s="124">
        <v>1016.8</v>
      </c>
      <c r="M200" s="124">
        <v>25.662099999999999</v>
      </c>
    </row>
    <row r="201" spans="1:13">
      <c r="A201" s="66">
        <v>192</v>
      </c>
      <c r="B201" s="124" t="s">
        <v>214</v>
      </c>
      <c r="C201" s="124">
        <v>1775.7</v>
      </c>
      <c r="D201" s="125">
        <v>1770.7166666666665</v>
      </c>
      <c r="E201" s="125">
        <v>1751.4333333333329</v>
      </c>
      <c r="F201" s="125">
        <v>1727.1666666666665</v>
      </c>
      <c r="G201" s="125">
        <v>1707.883333333333</v>
      </c>
      <c r="H201" s="125">
        <v>1794.9833333333329</v>
      </c>
      <c r="I201" s="125">
        <v>1814.2666666666662</v>
      </c>
      <c r="J201" s="125">
        <v>1838.5333333333328</v>
      </c>
      <c r="K201" s="124">
        <v>1790</v>
      </c>
      <c r="L201" s="124">
        <v>1746.45</v>
      </c>
      <c r="M201" s="124">
        <v>2.9494899999999999</v>
      </c>
    </row>
    <row r="202" spans="1:13">
      <c r="A202" s="66">
        <v>193</v>
      </c>
      <c r="B202" s="124" t="s">
        <v>215</v>
      </c>
      <c r="C202" s="124">
        <v>237.7</v>
      </c>
      <c r="D202" s="125">
        <v>236.68333333333331</v>
      </c>
      <c r="E202" s="125">
        <v>233.36666666666662</v>
      </c>
      <c r="F202" s="125">
        <v>229.0333333333333</v>
      </c>
      <c r="G202" s="125">
        <v>225.71666666666661</v>
      </c>
      <c r="H202" s="125">
        <v>241.01666666666662</v>
      </c>
      <c r="I202" s="125">
        <v>244.33333333333329</v>
      </c>
      <c r="J202" s="125">
        <v>248.66666666666663</v>
      </c>
      <c r="K202" s="124">
        <v>240</v>
      </c>
      <c r="L202" s="124">
        <v>232.35</v>
      </c>
      <c r="M202" s="124">
        <v>10.78885</v>
      </c>
    </row>
    <row r="203" spans="1:13">
      <c r="A203" s="66">
        <v>194</v>
      </c>
      <c r="B203" s="124" t="s">
        <v>160</v>
      </c>
      <c r="C203" s="124">
        <v>818.35</v>
      </c>
      <c r="D203" s="125">
        <v>815.18333333333339</v>
      </c>
      <c r="E203" s="125">
        <v>809.36666666666679</v>
      </c>
      <c r="F203" s="125">
        <v>800.38333333333344</v>
      </c>
      <c r="G203" s="125">
        <v>794.56666666666683</v>
      </c>
      <c r="H203" s="125">
        <v>824.16666666666674</v>
      </c>
      <c r="I203" s="125">
        <v>829.98333333333335</v>
      </c>
      <c r="J203" s="125">
        <v>838.9666666666667</v>
      </c>
      <c r="K203" s="124">
        <v>821</v>
      </c>
      <c r="L203" s="124">
        <v>806.2</v>
      </c>
      <c r="M203" s="124">
        <v>18.676439999999999</v>
      </c>
    </row>
    <row r="204" spans="1:13">
      <c r="A204" s="66">
        <v>195</v>
      </c>
      <c r="B204" s="65" t="s">
        <v>158</v>
      </c>
      <c r="C204" s="65">
        <v>3439.45</v>
      </c>
      <c r="D204" s="302">
        <v>3432.1333333333337</v>
      </c>
      <c r="E204" s="302">
        <v>3374.3666666666672</v>
      </c>
      <c r="F204" s="302">
        <v>3309.2833333333338</v>
      </c>
      <c r="G204" s="302">
        <v>3251.5166666666673</v>
      </c>
      <c r="H204" s="302">
        <v>3497.2166666666672</v>
      </c>
      <c r="I204" s="302">
        <v>3554.9833333333336</v>
      </c>
      <c r="J204" s="302">
        <v>3620.0666666666671</v>
      </c>
      <c r="K204" s="65">
        <v>3489.9</v>
      </c>
      <c r="L204" s="65">
        <v>3367.05</v>
      </c>
      <c r="M204" s="65">
        <v>2.76417</v>
      </c>
    </row>
    <row r="205" spans="1:13">
      <c r="A205" s="66">
        <v>196</v>
      </c>
      <c r="B205" s="65" t="s">
        <v>159</v>
      </c>
      <c r="C205" s="65">
        <v>68.650000000000006</v>
      </c>
      <c r="D205" s="302">
        <v>69.3</v>
      </c>
      <c r="E205" s="302">
        <v>67.449999999999989</v>
      </c>
      <c r="F205" s="302">
        <v>66.249999999999986</v>
      </c>
      <c r="G205" s="302">
        <v>64.399999999999977</v>
      </c>
      <c r="H205" s="302">
        <v>70.5</v>
      </c>
      <c r="I205" s="302">
        <v>72.349999999999994</v>
      </c>
      <c r="J205" s="302">
        <v>73.550000000000011</v>
      </c>
      <c r="K205" s="65">
        <v>71.150000000000006</v>
      </c>
      <c r="L205" s="65">
        <v>68.099999999999994</v>
      </c>
      <c r="M205" s="65">
        <v>65.516549999999995</v>
      </c>
    </row>
    <row r="206" spans="1:13">
      <c r="A206" s="66">
        <v>197</v>
      </c>
      <c r="B206" s="65" t="s">
        <v>156</v>
      </c>
      <c r="C206" s="65">
        <v>1337.75</v>
      </c>
      <c r="D206" s="302">
        <v>1351.25</v>
      </c>
      <c r="E206" s="302">
        <v>1298.1500000000001</v>
      </c>
      <c r="F206" s="302">
        <v>1258.5500000000002</v>
      </c>
      <c r="G206" s="302">
        <v>1205.4500000000003</v>
      </c>
      <c r="H206" s="302">
        <v>1390.85</v>
      </c>
      <c r="I206" s="302">
        <v>1443.9499999999998</v>
      </c>
      <c r="J206" s="302">
        <v>1483.5499999999997</v>
      </c>
      <c r="K206" s="65">
        <v>1404.35</v>
      </c>
      <c r="L206" s="65">
        <v>1311.65</v>
      </c>
      <c r="M206" s="65">
        <v>15.39798</v>
      </c>
    </row>
    <row r="207" spans="1:13">
      <c r="A207" s="66">
        <v>198</v>
      </c>
      <c r="B207" s="65" t="s">
        <v>348</v>
      </c>
      <c r="C207" s="65">
        <v>507.75</v>
      </c>
      <c r="D207" s="302">
        <v>511.7</v>
      </c>
      <c r="E207" s="302">
        <v>500.04999999999995</v>
      </c>
      <c r="F207" s="302">
        <v>492.34999999999997</v>
      </c>
      <c r="G207" s="302">
        <v>480.69999999999993</v>
      </c>
      <c r="H207" s="302">
        <v>519.4</v>
      </c>
      <c r="I207" s="302">
        <v>531.04999999999995</v>
      </c>
      <c r="J207" s="302">
        <v>538.75</v>
      </c>
      <c r="K207" s="65">
        <v>523.35</v>
      </c>
      <c r="L207" s="65">
        <v>504</v>
      </c>
      <c r="M207" s="65">
        <v>14.696669999999999</v>
      </c>
    </row>
    <row r="208" spans="1:13">
      <c r="A208" s="66">
        <v>199</v>
      </c>
      <c r="B208" s="65" t="s">
        <v>1742</v>
      </c>
      <c r="C208" s="65">
        <v>185.35</v>
      </c>
      <c r="D208" s="302">
        <v>185.54999999999998</v>
      </c>
      <c r="E208" s="302">
        <v>183.19999999999996</v>
      </c>
      <c r="F208" s="302">
        <v>181.04999999999998</v>
      </c>
      <c r="G208" s="302">
        <v>178.69999999999996</v>
      </c>
      <c r="H208" s="302">
        <v>187.69999999999996</v>
      </c>
      <c r="I208" s="302">
        <v>190.04999999999998</v>
      </c>
      <c r="J208" s="302">
        <v>192.19999999999996</v>
      </c>
      <c r="K208" s="65">
        <v>187.9</v>
      </c>
      <c r="L208" s="65">
        <v>183.4</v>
      </c>
      <c r="M208" s="65">
        <v>7.9510800000000001</v>
      </c>
    </row>
    <row r="209" spans="1:13">
      <c r="A209" s="66">
        <v>200</v>
      </c>
      <c r="B209" s="65" t="s">
        <v>2626</v>
      </c>
      <c r="C209" s="65">
        <v>42.55</v>
      </c>
      <c r="D209" s="302">
        <v>42.833333333333336</v>
      </c>
      <c r="E209" s="302">
        <v>41.81666666666667</v>
      </c>
      <c r="F209" s="302">
        <v>41.083333333333336</v>
      </c>
      <c r="G209" s="302">
        <v>40.06666666666667</v>
      </c>
      <c r="H209" s="302">
        <v>43.56666666666667</v>
      </c>
      <c r="I209" s="302">
        <v>44.583333333333336</v>
      </c>
      <c r="J209" s="302">
        <v>45.31666666666667</v>
      </c>
      <c r="K209" s="65">
        <v>43.85</v>
      </c>
      <c r="L209" s="65">
        <v>42.1</v>
      </c>
      <c r="M209" s="65">
        <v>22.960239999999999</v>
      </c>
    </row>
    <row r="210" spans="1:13">
      <c r="A210" s="66">
        <v>201</v>
      </c>
      <c r="B210" s="65" t="s">
        <v>226</v>
      </c>
      <c r="C210" s="65">
        <v>147.30000000000001</v>
      </c>
      <c r="D210" s="302">
        <v>148.1</v>
      </c>
      <c r="E210" s="302">
        <v>145</v>
      </c>
      <c r="F210" s="302">
        <v>142.70000000000002</v>
      </c>
      <c r="G210" s="302">
        <v>139.60000000000002</v>
      </c>
      <c r="H210" s="302">
        <v>150.39999999999998</v>
      </c>
      <c r="I210" s="302">
        <v>153.49999999999994</v>
      </c>
      <c r="J210" s="302">
        <v>155.79999999999995</v>
      </c>
      <c r="K210" s="65">
        <v>151.19999999999999</v>
      </c>
      <c r="L210" s="65">
        <v>145.80000000000001</v>
      </c>
      <c r="M210" s="65">
        <v>141.16427999999999</v>
      </c>
    </row>
    <row r="211" spans="1:13">
      <c r="A211" s="66">
        <v>202</v>
      </c>
      <c r="B211" s="65" t="s">
        <v>161</v>
      </c>
      <c r="C211" s="65">
        <v>522</v>
      </c>
      <c r="D211" s="302">
        <v>522.5333333333333</v>
      </c>
      <c r="E211" s="302">
        <v>510.46666666666658</v>
      </c>
      <c r="F211" s="302">
        <v>498.93333333333328</v>
      </c>
      <c r="G211" s="302">
        <v>486.86666666666656</v>
      </c>
      <c r="H211" s="302">
        <v>534.06666666666661</v>
      </c>
      <c r="I211" s="302">
        <v>546.13333333333321</v>
      </c>
      <c r="J211" s="302">
        <v>557.66666666666663</v>
      </c>
      <c r="K211" s="65">
        <v>534.6</v>
      </c>
      <c r="L211" s="65">
        <v>511</v>
      </c>
      <c r="M211" s="65">
        <v>31.368010000000002</v>
      </c>
    </row>
    <row r="212" spans="1:13">
      <c r="A212" s="66">
        <v>203</v>
      </c>
      <c r="B212" s="65" t="s">
        <v>1797</v>
      </c>
      <c r="C212" s="65">
        <v>48.5</v>
      </c>
      <c r="D212" s="302">
        <v>48.6</v>
      </c>
      <c r="E212" s="302">
        <v>48</v>
      </c>
      <c r="F212" s="302">
        <v>47.5</v>
      </c>
      <c r="G212" s="302">
        <v>46.9</v>
      </c>
      <c r="H212" s="302">
        <v>49.1</v>
      </c>
      <c r="I212" s="302">
        <v>49.70000000000001</v>
      </c>
      <c r="J212" s="302">
        <v>50.2</v>
      </c>
      <c r="K212" s="65">
        <v>49.2</v>
      </c>
      <c r="L212" s="65">
        <v>48.1</v>
      </c>
      <c r="M212" s="65">
        <v>3.3347500000000001</v>
      </c>
    </row>
    <row r="213" spans="1:13">
      <c r="A213" s="66">
        <v>204</v>
      </c>
      <c r="B213" s="65" t="s">
        <v>162</v>
      </c>
      <c r="C213" s="65">
        <v>376.1</v>
      </c>
      <c r="D213" s="302">
        <v>374.5333333333333</v>
      </c>
      <c r="E213" s="302">
        <v>371.71666666666658</v>
      </c>
      <c r="F213" s="302">
        <v>367.33333333333326</v>
      </c>
      <c r="G213" s="302">
        <v>364.51666666666654</v>
      </c>
      <c r="H213" s="302">
        <v>378.91666666666663</v>
      </c>
      <c r="I213" s="302">
        <v>381.73333333333335</v>
      </c>
      <c r="J213" s="302">
        <v>386.11666666666667</v>
      </c>
      <c r="K213" s="65">
        <v>377.35</v>
      </c>
      <c r="L213" s="65">
        <v>370.15</v>
      </c>
      <c r="M213" s="65">
        <v>35.226730000000003</v>
      </c>
    </row>
    <row r="214" spans="1:13">
      <c r="A214" s="66">
        <v>205</v>
      </c>
      <c r="B214" s="407" t="s">
        <v>163</v>
      </c>
      <c r="C214" s="65">
        <v>392.7</v>
      </c>
      <c r="D214" s="302">
        <v>395.86666666666662</v>
      </c>
      <c r="E214" s="302">
        <v>386.33333333333326</v>
      </c>
      <c r="F214" s="302">
        <v>379.96666666666664</v>
      </c>
      <c r="G214" s="302">
        <v>370.43333333333328</v>
      </c>
      <c r="H214" s="302">
        <v>402.23333333333323</v>
      </c>
      <c r="I214" s="302">
        <v>411.76666666666665</v>
      </c>
      <c r="J214" s="302">
        <v>418.13333333333321</v>
      </c>
      <c r="K214" s="65">
        <v>405.4</v>
      </c>
      <c r="L214" s="65">
        <v>389.5</v>
      </c>
      <c r="M214" s="65">
        <v>11.484909999999999</v>
      </c>
    </row>
    <row r="215" spans="1:13">
      <c r="A215" s="66">
        <v>206</v>
      </c>
      <c r="B215" s="407" t="s">
        <v>164</v>
      </c>
      <c r="C215" s="65">
        <v>219</v>
      </c>
      <c r="D215" s="302">
        <v>219.06666666666669</v>
      </c>
      <c r="E215" s="302">
        <v>211.23333333333338</v>
      </c>
      <c r="F215" s="302">
        <v>203.4666666666667</v>
      </c>
      <c r="G215" s="302">
        <v>195.63333333333338</v>
      </c>
      <c r="H215" s="302">
        <v>226.83333333333337</v>
      </c>
      <c r="I215" s="302">
        <v>234.66666666666669</v>
      </c>
      <c r="J215" s="302">
        <v>242.43333333333337</v>
      </c>
      <c r="K215" s="65">
        <v>226.9</v>
      </c>
      <c r="L215" s="65">
        <v>211.3</v>
      </c>
      <c r="M215" s="65">
        <v>1411.9312399999999</v>
      </c>
    </row>
    <row r="216" spans="1:13">
      <c r="A216" s="66">
        <v>207</v>
      </c>
      <c r="B216" s="407" t="s">
        <v>165</v>
      </c>
      <c r="C216" s="65">
        <v>431.35</v>
      </c>
      <c r="D216" s="302">
        <v>431.15000000000003</v>
      </c>
      <c r="E216" s="302">
        <v>421.30000000000007</v>
      </c>
      <c r="F216" s="302">
        <v>411.25000000000006</v>
      </c>
      <c r="G216" s="302">
        <v>401.40000000000009</v>
      </c>
      <c r="H216" s="302">
        <v>441.20000000000005</v>
      </c>
      <c r="I216" s="302">
        <v>451.05000000000007</v>
      </c>
      <c r="J216" s="302">
        <v>461.1</v>
      </c>
      <c r="K216" s="65">
        <v>441</v>
      </c>
      <c r="L216" s="65">
        <v>421.1</v>
      </c>
      <c r="M216" s="65">
        <v>95.197339999999997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36" sqref="E3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5"/>
      <c r="B1" s="48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43514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2" t="s">
        <v>13</v>
      </c>
      <c r="B9" s="483" t="s">
        <v>14</v>
      </c>
      <c r="C9" s="481" t="s">
        <v>15</v>
      </c>
      <c r="D9" s="481" t="s">
        <v>16</v>
      </c>
      <c r="E9" s="481" t="s">
        <v>17</v>
      </c>
      <c r="F9" s="481"/>
      <c r="G9" s="481"/>
      <c r="H9" s="481" t="s">
        <v>18</v>
      </c>
      <c r="I9" s="481"/>
      <c r="J9" s="481"/>
      <c r="K9" s="23"/>
      <c r="L9" s="24"/>
      <c r="M9" s="34"/>
    </row>
    <row r="10" spans="1:15" ht="42.75" customHeight="1">
      <c r="A10" s="477"/>
      <c r="B10" s="479"/>
      <c r="C10" s="484" t="s">
        <v>19</v>
      </c>
      <c r="D10" s="48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20908.849999999999</v>
      </c>
      <c r="D11" s="118">
        <v>21013</v>
      </c>
      <c r="E11" s="118">
        <v>20726</v>
      </c>
      <c r="F11" s="118">
        <v>20543.150000000001</v>
      </c>
      <c r="G11" s="118">
        <v>20256.150000000001</v>
      </c>
      <c r="H11" s="118">
        <v>21195.85</v>
      </c>
      <c r="I11" s="118">
        <v>21482.85</v>
      </c>
      <c r="J11" s="118">
        <v>21665.699999999997</v>
      </c>
      <c r="K11" s="117">
        <v>21300</v>
      </c>
      <c r="L11" s="117">
        <v>20830.150000000001</v>
      </c>
      <c r="M11" s="117">
        <v>7.7200000000000003E-3</v>
      </c>
    </row>
    <row r="12" spans="1:15" ht="12" customHeight="1">
      <c r="A12" s="65">
        <v>2</v>
      </c>
      <c r="B12" s="117" t="s">
        <v>390</v>
      </c>
      <c r="C12" s="120">
        <v>106.95</v>
      </c>
      <c r="D12" s="118">
        <v>108.58333333333333</v>
      </c>
      <c r="E12" s="118">
        <v>105.16666666666666</v>
      </c>
      <c r="F12" s="118">
        <v>103.38333333333333</v>
      </c>
      <c r="G12" s="118">
        <v>99.966666666666654</v>
      </c>
      <c r="H12" s="118">
        <v>110.36666666666666</v>
      </c>
      <c r="I12" s="118">
        <v>113.78333333333332</v>
      </c>
      <c r="J12" s="118">
        <v>115.56666666666666</v>
      </c>
      <c r="K12" s="117">
        <v>112</v>
      </c>
      <c r="L12" s="117">
        <v>106.8</v>
      </c>
      <c r="M12" s="117">
        <v>2.8763299999999998</v>
      </c>
    </row>
    <row r="13" spans="1:15" ht="12" customHeight="1">
      <c r="A13" s="65">
        <v>3</v>
      </c>
      <c r="B13" s="117" t="s">
        <v>391</v>
      </c>
      <c r="C13" s="120">
        <v>1426.3</v>
      </c>
      <c r="D13" s="118">
        <v>1442.1500000000003</v>
      </c>
      <c r="E13" s="118">
        <v>1394.3000000000006</v>
      </c>
      <c r="F13" s="118">
        <v>1362.3000000000004</v>
      </c>
      <c r="G13" s="118">
        <v>1314.4500000000007</v>
      </c>
      <c r="H13" s="118">
        <v>1474.1500000000005</v>
      </c>
      <c r="I13" s="118">
        <v>1522.0000000000005</v>
      </c>
      <c r="J13" s="118">
        <v>1554.0000000000005</v>
      </c>
      <c r="K13" s="117">
        <v>1490</v>
      </c>
      <c r="L13" s="117">
        <v>1410.15</v>
      </c>
      <c r="M13" s="117">
        <v>2.87012</v>
      </c>
    </row>
    <row r="14" spans="1:15" ht="12" customHeight="1">
      <c r="A14" s="65">
        <v>4</v>
      </c>
      <c r="B14" s="117" t="s">
        <v>392</v>
      </c>
      <c r="C14" s="120">
        <v>49.7</v>
      </c>
      <c r="D14" s="118">
        <v>50.216666666666661</v>
      </c>
      <c r="E14" s="118">
        <v>48.783333333333324</v>
      </c>
      <c r="F14" s="118">
        <v>47.86666666666666</v>
      </c>
      <c r="G14" s="118">
        <v>46.433333333333323</v>
      </c>
      <c r="H14" s="118">
        <v>51.133333333333326</v>
      </c>
      <c r="I14" s="118">
        <v>52.566666666666663</v>
      </c>
      <c r="J14" s="118">
        <v>53.483333333333327</v>
      </c>
      <c r="K14" s="117">
        <v>51.65</v>
      </c>
      <c r="L14" s="117">
        <v>49.3</v>
      </c>
      <c r="M14" s="117">
        <v>3.8956300000000001</v>
      </c>
    </row>
    <row r="15" spans="1:15" ht="12" customHeight="1">
      <c r="A15" s="65">
        <v>5</v>
      </c>
      <c r="B15" s="117" t="s">
        <v>185</v>
      </c>
      <c r="C15" s="120">
        <v>1246.9000000000001</v>
      </c>
      <c r="D15" s="118">
        <v>1252.2</v>
      </c>
      <c r="E15" s="118">
        <v>1232.7</v>
      </c>
      <c r="F15" s="118">
        <v>1218.5</v>
      </c>
      <c r="G15" s="118">
        <v>1199</v>
      </c>
      <c r="H15" s="118">
        <v>1266.4000000000001</v>
      </c>
      <c r="I15" s="118">
        <v>1285.9000000000001</v>
      </c>
      <c r="J15" s="118">
        <v>1300.1000000000001</v>
      </c>
      <c r="K15" s="117">
        <v>1271.7</v>
      </c>
      <c r="L15" s="117">
        <v>1238</v>
      </c>
      <c r="M15" s="117">
        <v>0.68457000000000001</v>
      </c>
    </row>
    <row r="16" spans="1:15" ht="12" customHeight="1">
      <c r="A16" s="65">
        <v>6</v>
      </c>
      <c r="B16" s="117" t="s">
        <v>2189</v>
      </c>
      <c r="C16" s="120">
        <v>80.400000000000006</v>
      </c>
      <c r="D16" s="118">
        <v>79.933333333333337</v>
      </c>
      <c r="E16" s="118">
        <v>78.216666666666669</v>
      </c>
      <c r="F16" s="118">
        <v>76.033333333333331</v>
      </c>
      <c r="G16" s="118">
        <v>74.316666666666663</v>
      </c>
      <c r="H16" s="118">
        <v>82.116666666666674</v>
      </c>
      <c r="I16" s="118">
        <v>83.833333333333343</v>
      </c>
      <c r="J16" s="118">
        <v>86.01666666666668</v>
      </c>
      <c r="K16" s="117">
        <v>81.650000000000006</v>
      </c>
      <c r="L16" s="117">
        <v>77.75</v>
      </c>
      <c r="M16" s="117">
        <v>33.135249999999999</v>
      </c>
    </row>
    <row r="17" spans="1:13" ht="12" customHeight="1">
      <c r="A17" s="65">
        <v>7</v>
      </c>
      <c r="B17" s="117" t="s">
        <v>394</v>
      </c>
      <c r="C17" s="120">
        <v>218.15</v>
      </c>
      <c r="D17" s="118">
        <v>216.71666666666667</v>
      </c>
      <c r="E17" s="118">
        <v>212.43333333333334</v>
      </c>
      <c r="F17" s="118">
        <v>206.71666666666667</v>
      </c>
      <c r="G17" s="118">
        <v>202.43333333333334</v>
      </c>
      <c r="H17" s="118">
        <v>222.43333333333334</v>
      </c>
      <c r="I17" s="118">
        <v>226.7166666666667</v>
      </c>
      <c r="J17" s="118">
        <v>232.43333333333334</v>
      </c>
      <c r="K17" s="117">
        <v>221</v>
      </c>
      <c r="L17" s="117">
        <v>211</v>
      </c>
      <c r="M17" s="117">
        <v>18.836349999999999</v>
      </c>
    </row>
    <row r="18" spans="1:13" ht="12" customHeight="1">
      <c r="A18" s="65">
        <v>8</v>
      </c>
      <c r="B18" s="117" t="s">
        <v>30</v>
      </c>
      <c r="C18" s="120">
        <v>1352.45</v>
      </c>
      <c r="D18" s="118">
        <v>1358.3666666666666</v>
      </c>
      <c r="E18" s="118">
        <v>1339.1833333333332</v>
      </c>
      <c r="F18" s="118">
        <v>1325.9166666666665</v>
      </c>
      <c r="G18" s="118">
        <v>1306.7333333333331</v>
      </c>
      <c r="H18" s="118">
        <v>1371.6333333333332</v>
      </c>
      <c r="I18" s="118">
        <v>1390.8166666666666</v>
      </c>
      <c r="J18" s="118">
        <v>1404.0833333333333</v>
      </c>
      <c r="K18" s="117">
        <v>1377.55</v>
      </c>
      <c r="L18" s="117">
        <v>1345.1</v>
      </c>
      <c r="M18" s="117">
        <v>6.0575599999999996</v>
      </c>
    </row>
    <row r="19" spans="1:13" ht="12" customHeight="1">
      <c r="A19" s="65">
        <v>9</v>
      </c>
      <c r="B19" s="117" t="s">
        <v>32</v>
      </c>
      <c r="C19" s="120">
        <v>350.15</v>
      </c>
      <c r="D19" s="118">
        <v>350.11666666666662</v>
      </c>
      <c r="E19" s="118">
        <v>347.33333333333326</v>
      </c>
      <c r="F19" s="118">
        <v>344.51666666666665</v>
      </c>
      <c r="G19" s="118">
        <v>341.73333333333329</v>
      </c>
      <c r="H19" s="118">
        <v>352.93333333333322</v>
      </c>
      <c r="I19" s="118">
        <v>355.71666666666664</v>
      </c>
      <c r="J19" s="118">
        <v>358.53333333333319</v>
      </c>
      <c r="K19" s="117">
        <v>352.9</v>
      </c>
      <c r="L19" s="117">
        <v>347.3</v>
      </c>
      <c r="M19" s="117">
        <v>77.28519</v>
      </c>
    </row>
    <row r="20" spans="1:13" ht="12" customHeight="1">
      <c r="A20" s="65">
        <v>10</v>
      </c>
      <c r="B20" s="117" t="s">
        <v>33</v>
      </c>
      <c r="C20" s="120">
        <v>39.35</v>
      </c>
      <c r="D20" s="118">
        <v>38.65</v>
      </c>
      <c r="E20" s="118">
        <v>37</v>
      </c>
      <c r="F20" s="118">
        <v>34.65</v>
      </c>
      <c r="G20" s="118">
        <v>33</v>
      </c>
      <c r="H20" s="118">
        <v>41</v>
      </c>
      <c r="I20" s="118">
        <v>42.649999999999991</v>
      </c>
      <c r="J20" s="118">
        <v>45</v>
      </c>
      <c r="K20" s="117">
        <v>40.299999999999997</v>
      </c>
      <c r="L20" s="117">
        <v>36.299999999999997</v>
      </c>
      <c r="M20" s="117">
        <v>160.27848</v>
      </c>
    </row>
    <row r="21" spans="1:13" ht="12" customHeight="1">
      <c r="A21" s="65">
        <v>11</v>
      </c>
      <c r="B21" s="117" t="s">
        <v>402</v>
      </c>
      <c r="C21" s="120">
        <v>214.4</v>
      </c>
      <c r="D21" s="118">
        <v>214.38333333333333</v>
      </c>
      <c r="E21" s="118">
        <v>212.76666666666665</v>
      </c>
      <c r="F21" s="118">
        <v>211.13333333333333</v>
      </c>
      <c r="G21" s="118">
        <v>209.51666666666665</v>
      </c>
      <c r="H21" s="118">
        <v>216.01666666666665</v>
      </c>
      <c r="I21" s="118">
        <v>217.63333333333333</v>
      </c>
      <c r="J21" s="118">
        <v>219.26666666666665</v>
      </c>
      <c r="K21" s="117">
        <v>216</v>
      </c>
      <c r="L21" s="117">
        <v>212.75</v>
      </c>
      <c r="M21" s="117">
        <v>0.70823999999999998</v>
      </c>
    </row>
    <row r="22" spans="1:13" ht="12" customHeight="1">
      <c r="A22" s="65">
        <v>12</v>
      </c>
      <c r="B22" s="117" t="s">
        <v>1862</v>
      </c>
      <c r="C22" s="120">
        <v>159.19999999999999</v>
      </c>
      <c r="D22" s="118">
        <v>157.66666666666666</v>
      </c>
      <c r="E22" s="118">
        <v>155.5333333333333</v>
      </c>
      <c r="F22" s="118">
        <v>151.86666666666665</v>
      </c>
      <c r="G22" s="118">
        <v>149.73333333333329</v>
      </c>
      <c r="H22" s="118">
        <v>161.33333333333331</v>
      </c>
      <c r="I22" s="118">
        <v>163.4666666666667</v>
      </c>
      <c r="J22" s="118">
        <v>167.13333333333333</v>
      </c>
      <c r="K22" s="117">
        <v>159.80000000000001</v>
      </c>
      <c r="L22" s="117">
        <v>154</v>
      </c>
      <c r="M22" s="117">
        <v>1.57822</v>
      </c>
    </row>
    <row r="23" spans="1:13">
      <c r="A23" s="65">
        <v>13</v>
      </c>
      <c r="B23" s="117" t="s">
        <v>409</v>
      </c>
      <c r="C23" s="120">
        <v>176.55</v>
      </c>
      <c r="D23" s="118">
        <v>179.66666666666666</v>
      </c>
      <c r="E23" s="118">
        <v>166.88333333333333</v>
      </c>
      <c r="F23" s="118">
        <v>157.21666666666667</v>
      </c>
      <c r="G23" s="118">
        <v>144.43333333333334</v>
      </c>
      <c r="H23" s="118">
        <v>189.33333333333331</v>
      </c>
      <c r="I23" s="118">
        <v>202.11666666666667</v>
      </c>
      <c r="J23" s="118">
        <v>211.7833333333333</v>
      </c>
      <c r="K23" s="117">
        <v>192.45</v>
      </c>
      <c r="L23" s="117">
        <v>170</v>
      </c>
      <c r="M23" s="117">
        <v>1.3594900000000001</v>
      </c>
    </row>
    <row r="24" spans="1:13">
      <c r="A24" s="65">
        <v>14</v>
      </c>
      <c r="B24" s="117" t="s">
        <v>413</v>
      </c>
      <c r="C24" s="120">
        <v>1695.55</v>
      </c>
      <c r="D24" s="118">
        <v>1682.5666666666666</v>
      </c>
      <c r="E24" s="118">
        <v>1665.1833333333332</v>
      </c>
      <c r="F24" s="118">
        <v>1634.8166666666666</v>
      </c>
      <c r="G24" s="118">
        <v>1617.4333333333332</v>
      </c>
      <c r="H24" s="118">
        <v>1712.9333333333332</v>
      </c>
      <c r="I24" s="118">
        <v>1730.3166666666664</v>
      </c>
      <c r="J24" s="118">
        <v>1760.6833333333332</v>
      </c>
      <c r="K24" s="117">
        <v>1699.95</v>
      </c>
      <c r="L24" s="117">
        <v>1652.2</v>
      </c>
      <c r="M24" s="117">
        <v>9.3079999999999996E-2</v>
      </c>
    </row>
    <row r="25" spans="1:13">
      <c r="A25" s="65">
        <v>15</v>
      </c>
      <c r="B25" s="117" t="s">
        <v>233</v>
      </c>
      <c r="C25" s="120">
        <v>974.25</v>
      </c>
      <c r="D25" s="118">
        <v>977.73333333333323</v>
      </c>
      <c r="E25" s="118">
        <v>962.51666666666642</v>
      </c>
      <c r="F25" s="118">
        <v>950.78333333333319</v>
      </c>
      <c r="G25" s="118">
        <v>935.56666666666638</v>
      </c>
      <c r="H25" s="118">
        <v>989.46666666666647</v>
      </c>
      <c r="I25" s="118">
        <v>1004.6833333333334</v>
      </c>
      <c r="J25" s="118">
        <v>1016.4166666666665</v>
      </c>
      <c r="K25" s="117">
        <v>992.95</v>
      </c>
      <c r="L25" s="117">
        <v>966</v>
      </c>
      <c r="M25" s="117">
        <v>4.4164700000000003</v>
      </c>
    </row>
    <row r="26" spans="1:13">
      <c r="A26" s="65">
        <v>16</v>
      </c>
      <c r="B26" s="117" t="s">
        <v>420</v>
      </c>
      <c r="C26" s="120">
        <v>1697.6</v>
      </c>
      <c r="D26" s="118">
        <v>1692.7333333333336</v>
      </c>
      <c r="E26" s="118">
        <v>1676.2666666666671</v>
      </c>
      <c r="F26" s="118">
        <v>1654.9333333333336</v>
      </c>
      <c r="G26" s="118">
        <v>1638.4666666666672</v>
      </c>
      <c r="H26" s="118">
        <v>1714.0666666666671</v>
      </c>
      <c r="I26" s="118">
        <v>1730.5333333333333</v>
      </c>
      <c r="J26" s="118">
        <v>1751.866666666667</v>
      </c>
      <c r="K26" s="117">
        <v>1709.2</v>
      </c>
      <c r="L26" s="117">
        <v>1671.4</v>
      </c>
      <c r="M26" s="117">
        <v>2.8490000000000001E-2</v>
      </c>
    </row>
    <row r="27" spans="1:13">
      <c r="A27" s="65">
        <v>17</v>
      </c>
      <c r="B27" s="117" t="s">
        <v>34</v>
      </c>
      <c r="C27" s="120">
        <v>42</v>
      </c>
      <c r="D27" s="118">
        <v>42.2</v>
      </c>
      <c r="E27" s="118">
        <v>41.000000000000007</v>
      </c>
      <c r="F27" s="118">
        <v>40.000000000000007</v>
      </c>
      <c r="G27" s="118">
        <v>38.800000000000011</v>
      </c>
      <c r="H27" s="118">
        <v>43.2</v>
      </c>
      <c r="I27" s="118">
        <v>44.399999999999991</v>
      </c>
      <c r="J27" s="118">
        <v>45.4</v>
      </c>
      <c r="K27" s="117">
        <v>43.4</v>
      </c>
      <c r="L27" s="117">
        <v>41.2</v>
      </c>
      <c r="M27" s="117">
        <v>45.824660000000002</v>
      </c>
    </row>
    <row r="28" spans="1:13">
      <c r="A28" s="65">
        <v>18</v>
      </c>
      <c r="B28" s="117" t="s">
        <v>424</v>
      </c>
      <c r="C28" s="120">
        <v>1796.7</v>
      </c>
      <c r="D28" s="118">
        <v>1801.2166666666665</v>
      </c>
      <c r="E28" s="118">
        <v>1780.4833333333329</v>
      </c>
      <c r="F28" s="118">
        <v>1764.2666666666664</v>
      </c>
      <c r="G28" s="118">
        <v>1743.5333333333328</v>
      </c>
      <c r="H28" s="118">
        <v>1817.4333333333329</v>
      </c>
      <c r="I28" s="118">
        <v>1838.1666666666665</v>
      </c>
      <c r="J28" s="118">
        <v>1854.383333333333</v>
      </c>
      <c r="K28" s="117">
        <v>1821.95</v>
      </c>
      <c r="L28" s="117">
        <v>1785</v>
      </c>
      <c r="M28" s="117">
        <v>0.23429</v>
      </c>
    </row>
    <row r="29" spans="1:13">
      <c r="A29" s="65">
        <v>19</v>
      </c>
      <c r="B29" s="117" t="s">
        <v>427</v>
      </c>
      <c r="C29" s="120">
        <v>103.05</v>
      </c>
      <c r="D29" s="118">
        <v>103.68333333333334</v>
      </c>
      <c r="E29" s="118">
        <v>101.36666666666667</v>
      </c>
      <c r="F29" s="118">
        <v>99.683333333333337</v>
      </c>
      <c r="G29" s="118">
        <v>97.366666666666674</v>
      </c>
      <c r="H29" s="118">
        <v>105.36666666666667</v>
      </c>
      <c r="I29" s="118">
        <v>107.68333333333334</v>
      </c>
      <c r="J29" s="118">
        <v>109.36666666666667</v>
      </c>
      <c r="K29" s="117">
        <v>106</v>
      </c>
      <c r="L29" s="117">
        <v>102</v>
      </c>
      <c r="M29" s="117">
        <v>0.77742999999999995</v>
      </c>
    </row>
    <row r="30" spans="1:13">
      <c r="A30" s="65">
        <v>20</v>
      </c>
      <c r="B30" s="117" t="s">
        <v>186</v>
      </c>
      <c r="C30" s="120">
        <v>740.45</v>
      </c>
      <c r="D30" s="118">
        <v>740.96666666666658</v>
      </c>
      <c r="E30" s="118">
        <v>736.53333333333319</v>
      </c>
      <c r="F30" s="118">
        <v>732.61666666666656</v>
      </c>
      <c r="G30" s="118">
        <v>728.18333333333317</v>
      </c>
      <c r="H30" s="118">
        <v>744.88333333333321</v>
      </c>
      <c r="I30" s="118">
        <v>749.31666666666661</v>
      </c>
      <c r="J30" s="118">
        <v>753.23333333333323</v>
      </c>
      <c r="K30" s="117">
        <v>745.4</v>
      </c>
      <c r="L30" s="117">
        <v>737.05</v>
      </c>
      <c r="M30" s="117">
        <v>2.8172700000000002</v>
      </c>
    </row>
    <row r="31" spans="1:13">
      <c r="A31" s="65">
        <v>21</v>
      </c>
      <c r="B31" s="117" t="s">
        <v>35</v>
      </c>
      <c r="C31" s="120">
        <v>204.8</v>
      </c>
      <c r="D31" s="118">
        <v>203.75</v>
      </c>
      <c r="E31" s="118">
        <v>201.55</v>
      </c>
      <c r="F31" s="118">
        <v>198.3</v>
      </c>
      <c r="G31" s="118">
        <v>196.10000000000002</v>
      </c>
      <c r="H31" s="118">
        <v>207</v>
      </c>
      <c r="I31" s="118">
        <v>209.2</v>
      </c>
      <c r="J31" s="118">
        <v>212.45</v>
      </c>
      <c r="K31" s="117">
        <v>205.95</v>
      </c>
      <c r="L31" s="117">
        <v>200.5</v>
      </c>
      <c r="M31" s="117">
        <v>15.168990000000001</v>
      </c>
    </row>
    <row r="32" spans="1:13">
      <c r="A32" s="65">
        <v>22</v>
      </c>
      <c r="B32" s="117" t="s">
        <v>36</v>
      </c>
      <c r="C32" s="120">
        <v>23.2</v>
      </c>
      <c r="D32" s="118">
        <v>23.383333333333336</v>
      </c>
      <c r="E32" s="118">
        <v>22.766666666666673</v>
      </c>
      <c r="F32" s="118">
        <v>22.333333333333336</v>
      </c>
      <c r="G32" s="118">
        <v>21.716666666666672</v>
      </c>
      <c r="H32" s="118">
        <v>23.816666666666674</v>
      </c>
      <c r="I32" s="118">
        <v>24.433333333333341</v>
      </c>
      <c r="J32" s="118">
        <v>24.866666666666674</v>
      </c>
      <c r="K32" s="117">
        <v>24</v>
      </c>
      <c r="L32" s="117">
        <v>22.95</v>
      </c>
      <c r="M32" s="117">
        <v>6.8235200000000003</v>
      </c>
    </row>
    <row r="33" spans="1:13">
      <c r="A33" s="65">
        <v>23</v>
      </c>
      <c r="B33" s="117" t="s">
        <v>447</v>
      </c>
      <c r="C33" s="120">
        <v>1146.8499999999999</v>
      </c>
      <c r="D33" s="118">
        <v>1103.3833333333332</v>
      </c>
      <c r="E33" s="118">
        <v>1046.7666666666664</v>
      </c>
      <c r="F33" s="118">
        <v>946.68333333333317</v>
      </c>
      <c r="G33" s="118">
        <v>890.06666666666638</v>
      </c>
      <c r="H33" s="118">
        <v>1203.4666666666665</v>
      </c>
      <c r="I33" s="118">
        <v>1260.0833333333333</v>
      </c>
      <c r="J33" s="118">
        <v>1360.1666666666665</v>
      </c>
      <c r="K33" s="117">
        <v>1160</v>
      </c>
      <c r="L33" s="117">
        <v>1003.3</v>
      </c>
      <c r="M33" s="117">
        <v>1.0834900000000001</v>
      </c>
    </row>
    <row r="34" spans="1:13">
      <c r="A34" s="65">
        <v>24</v>
      </c>
      <c r="B34" s="117" t="s">
        <v>449</v>
      </c>
      <c r="C34" s="120">
        <v>541.79999999999995</v>
      </c>
      <c r="D34" s="118">
        <v>541.33333333333337</v>
      </c>
      <c r="E34" s="118">
        <v>534.66666666666674</v>
      </c>
      <c r="F34" s="118">
        <v>527.53333333333342</v>
      </c>
      <c r="G34" s="118">
        <v>520.86666666666679</v>
      </c>
      <c r="H34" s="118">
        <v>548.4666666666667</v>
      </c>
      <c r="I34" s="118">
        <v>555.13333333333344</v>
      </c>
      <c r="J34" s="118">
        <v>562.26666666666665</v>
      </c>
      <c r="K34" s="117">
        <v>548</v>
      </c>
      <c r="L34" s="117">
        <v>534.20000000000005</v>
      </c>
      <c r="M34" s="117">
        <v>0.21185000000000001</v>
      </c>
    </row>
    <row r="35" spans="1:13">
      <c r="A35" s="65">
        <v>25</v>
      </c>
      <c r="B35" s="117" t="s">
        <v>37</v>
      </c>
      <c r="C35" s="120">
        <v>1142.8</v>
      </c>
      <c r="D35" s="118">
        <v>1141.6333333333332</v>
      </c>
      <c r="E35" s="118">
        <v>1131.1666666666665</v>
      </c>
      <c r="F35" s="118">
        <v>1119.5333333333333</v>
      </c>
      <c r="G35" s="118">
        <v>1109.0666666666666</v>
      </c>
      <c r="H35" s="118">
        <v>1153.2666666666664</v>
      </c>
      <c r="I35" s="118">
        <v>1163.7333333333331</v>
      </c>
      <c r="J35" s="118">
        <v>1175.3666666666663</v>
      </c>
      <c r="K35" s="117">
        <v>1152.0999999999999</v>
      </c>
      <c r="L35" s="117">
        <v>1130</v>
      </c>
      <c r="M35" s="117">
        <v>3.8644799999999999</v>
      </c>
    </row>
    <row r="36" spans="1:13">
      <c r="A36" s="65">
        <v>26</v>
      </c>
      <c r="B36" s="117" t="s">
        <v>38</v>
      </c>
      <c r="C36" s="120">
        <v>200.4</v>
      </c>
      <c r="D36" s="118">
        <v>200</v>
      </c>
      <c r="E36" s="118">
        <v>197.1</v>
      </c>
      <c r="F36" s="118">
        <v>193.79999999999998</v>
      </c>
      <c r="G36" s="118">
        <v>190.89999999999998</v>
      </c>
      <c r="H36" s="118">
        <v>203.3</v>
      </c>
      <c r="I36" s="118">
        <v>206.2</v>
      </c>
      <c r="J36" s="118">
        <v>209.50000000000003</v>
      </c>
      <c r="K36" s="117">
        <v>202.9</v>
      </c>
      <c r="L36" s="117">
        <v>196.7</v>
      </c>
      <c r="M36" s="117">
        <v>23.850650000000002</v>
      </c>
    </row>
    <row r="37" spans="1:13">
      <c r="A37" s="65">
        <v>27</v>
      </c>
      <c r="B37" s="117" t="s">
        <v>39</v>
      </c>
      <c r="C37" s="120">
        <v>77.650000000000006</v>
      </c>
      <c r="D37" s="118">
        <v>78.583333333333343</v>
      </c>
      <c r="E37" s="118">
        <v>75.966666666666683</v>
      </c>
      <c r="F37" s="118">
        <v>74.283333333333346</v>
      </c>
      <c r="G37" s="118">
        <v>71.666666666666686</v>
      </c>
      <c r="H37" s="118">
        <v>80.26666666666668</v>
      </c>
      <c r="I37" s="118">
        <v>82.883333333333354</v>
      </c>
      <c r="J37" s="118">
        <v>84.566666666666677</v>
      </c>
      <c r="K37" s="117">
        <v>81.2</v>
      </c>
      <c r="L37" s="117">
        <v>76.900000000000006</v>
      </c>
      <c r="M37" s="117">
        <v>18.279579999999999</v>
      </c>
    </row>
    <row r="38" spans="1:13">
      <c r="A38" s="65">
        <v>28</v>
      </c>
      <c r="B38" s="117" t="s">
        <v>466</v>
      </c>
      <c r="C38" s="120">
        <v>253.45</v>
      </c>
      <c r="D38" s="118">
        <v>253.98333333333335</v>
      </c>
      <c r="E38" s="118">
        <v>251.9666666666667</v>
      </c>
      <c r="F38" s="118">
        <v>250.48333333333335</v>
      </c>
      <c r="G38" s="118">
        <v>248.4666666666667</v>
      </c>
      <c r="H38" s="118">
        <v>255.4666666666667</v>
      </c>
      <c r="I38" s="118">
        <v>257.48333333333335</v>
      </c>
      <c r="J38" s="118">
        <v>258.9666666666667</v>
      </c>
      <c r="K38" s="117">
        <v>256</v>
      </c>
      <c r="L38" s="117">
        <v>252.5</v>
      </c>
      <c r="M38" s="117">
        <v>0.36931000000000003</v>
      </c>
    </row>
    <row r="39" spans="1:13">
      <c r="A39" s="65">
        <v>29</v>
      </c>
      <c r="B39" s="117" t="s">
        <v>476</v>
      </c>
      <c r="C39" s="120">
        <v>112.25</v>
      </c>
      <c r="D39" s="118">
        <v>112.38333333333333</v>
      </c>
      <c r="E39" s="118">
        <v>109.86666666666665</v>
      </c>
      <c r="F39" s="118">
        <v>107.48333333333332</v>
      </c>
      <c r="G39" s="118">
        <v>104.96666666666664</v>
      </c>
      <c r="H39" s="118">
        <v>114.76666666666665</v>
      </c>
      <c r="I39" s="118">
        <v>117.28333333333333</v>
      </c>
      <c r="J39" s="118">
        <v>119.66666666666666</v>
      </c>
      <c r="K39" s="117">
        <v>114.9</v>
      </c>
      <c r="L39" s="117">
        <v>110</v>
      </c>
      <c r="M39" s="117">
        <v>0.54003000000000001</v>
      </c>
    </row>
    <row r="40" spans="1:13">
      <c r="A40" s="65">
        <v>30</v>
      </c>
      <c r="B40" s="117" t="s">
        <v>40</v>
      </c>
      <c r="C40" s="120">
        <v>79.95</v>
      </c>
      <c r="D40" s="118">
        <v>80.100000000000009</v>
      </c>
      <c r="E40" s="118">
        <v>77.850000000000023</v>
      </c>
      <c r="F40" s="118">
        <v>75.750000000000014</v>
      </c>
      <c r="G40" s="118">
        <v>73.500000000000028</v>
      </c>
      <c r="H40" s="118">
        <v>82.200000000000017</v>
      </c>
      <c r="I40" s="118">
        <v>84.449999999999989</v>
      </c>
      <c r="J40" s="118">
        <v>86.550000000000011</v>
      </c>
      <c r="K40" s="117">
        <v>82.35</v>
      </c>
      <c r="L40" s="117">
        <v>78</v>
      </c>
      <c r="M40" s="117">
        <v>538.19329000000005</v>
      </c>
    </row>
    <row r="41" spans="1:13">
      <c r="A41" s="65">
        <v>31</v>
      </c>
      <c r="B41" s="117" t="s">
        <v>41</v>
      </c>
      <c r="C41" s="120">
        <v>1393.6</v>
      </c>
      <c r="D41" s="118">
        <v>1390.2166666666665</v>
      </c>
      <c r="E41" s="118">
        <v>1375.4833333333329</v>
      </c>
      <c r="F41" s="118">
        <v>1357.3666666666663</v>
      </c>
      <c r="G41" s="118">
        <v>1342.6333333333328</v>
      </c>
      <c r="H41" s="118">
        <v>1408.333333333333</v>
      </c>
      <c r="I41" s="118">
        <v>1423.0666666666666</v>
      </c>
      <c r="J41" s="118">
        <v>1441.1833333333332</v>
      </c>
      <c r="K41" s="117">
        <v>1404.95</v>
      </c>
      <c r="L41" s="117">
        <v>1372.1</v>
      </c>
      <c r="M41" s="117">
        <v>11.13223</v>
      </c>
    </row>
    <row r="42" spans="1:13">
      <c r="A42" s="65">
        <v>32</v>
      </c>
      <c r="B42" s="117" t="s">
        <v>484</v>
      </c>
      <c r="C42" s="120">
        <v>1140.75</v>
      </c>
      <c r="D42" s="118">
        <v>1136.3333333333333</v>
      </c>
      <c r="E42" s="118">
        <v>1125.7166666666665</v>
      </c>
      <c r="F42" s="118">
        <v>1110.6833333333332</v>
      </c>
      <c r="G42" s="118">
        <v>1100.0666666666664</v>
      </c>
      <c r="H42" s="118">
        <v>1151.3666666666666</v>
      </c>
      <c r="I42" s="118">
        <v>1161.9833333333333</v>
      </c>
      <c r="J42" s="118">
        <v>1177.0166666666667</v>
      </c>
      <c r="K42" s="117">
        <v>1146.95</v>
      </c>
      <c r="L42" s="117">
        <v>1121.3</v>
      </c>
      <c r="M42" s="117">
        <v>0.64005000000000001</v>
      </c>
    </row>
    <row r="43" spans="1:13">
      <c r="A43" s="65">
        <v>33</v>
      </c>
      <c r="B43" s="117" t="s">
        <v>494</v>
      </c>
      <c r="C43" s="120">
        <v>3431.25</v>
      </c>
      <c r="D43" s="118">
        <v>3414.0333333333333</v>
      </c>
      <c r="E43" s="118">
        <v>3379.3666666666668</v>
      </c>
      <c r="F43" s="118">
        <v>3327.4833333333336</v>
      </c>
      <c r="G43" s="118">
        <v>3292.8166666666671</v>
      </c>
      <c r="H43" s="118">
        <v>3465.9166666666665</v>
      </c>
      <c r="I43" s="118">
        <v>3500.5833333333335</v>
      </c>
      <c r="J43" s="118">
        <v>3552.4666666666662</v>
      </c>
      <c r="K43" s="117">
        <v>3448.7</v>
      </c>
      <c r="L43" s="117">
        <v>3362.15</v>
      </c>
      <c r="M43" s="117">
        <v>4.8230000000000002E-2</v>
      </c>
    </row>
    <row r="44" spans="1:13">
      <c r="A44" s="65">
        <v>34</v>
      </c>
      <c r="B44" s="117" t="s">
        <v>2114</v>
      </c>
      <c r="C44" s="120">
        <v>575.04999999999995</v>
      </c>
      <c r="D44" s="118">
        <v>577.58333333333337</v>
      </c>
      <c r="E44" s="118">
        <v>572.16666666666674</v>
      </c>
      <c r="F44" s="118">
        <v>569.28333333333342</v>
      </c>
      <c r="G44" s="118">
        <v>563.86666666666679</v>
      </c>
      <c r="H44" s="118">
        <v>580.4666666666667</v>
      </c>
      <c r="I44" s="118">
        <v>585.88333333333344</v>
      </c>
      <c r="J44" s="118">
        <v>588.76666666666665</v>
      </c>
      <c r="K44" s="117">
        <v>583</v>
      </c>
      <c r="L44" s="117">
        <v>574.70000000000005</v>
      </c>
      <c r="M44" s="117">
        <v>0.98409999999999997</v>
      </c>
    </row>
    <row r="45" spans="1:13">
      <c r="A45" s="65">
        <v>35</v>
      </c>
      <c r="B45" s="117" t="s">
        <v>42</v>
      </c>
      <c r="C45" s="120">
        <v>722.6</v>
      </c>
      <c r="D45" s="118">
        <v>730.18333333333339</v>
      </c>
      <c r="E45" s="118">
        <v>710.41666666666674</v>
      </c>
      <c r="F45" s="118">
        <v>698.23333333333335</v>
      </c>
      <c r="G45" s="118">
        <v>678.4666666666667</v>
      </c>
      <c r="H45" s="118">
        <v>742.36666666666679</v>
      </c>
      <c r="I45" s="118">
        <v>762.13333333333344</v>
      </c>
      <c r="J45" s="118">
        <v>774.31666666666683</v>
      </c>
      <c r="K45" s="117">
        <v>749.95</v>
      </c>
      <c r="L45" s="117">
        <v>718</v>
      </c>
      <c r="M45" s="117">
        <v>28.946020000000001</v>
      </c>
    </row>
    <row r="46" spans="1:13">
      <c r="A46" s="65">
        <v>36</v>
      </c>
      <c r="B46" s="117" t="s">
        <v>503</v>
      </c>
      <c r="C46" s="120">
        <v>322</v>
      </c>
      <c r="D46" s="118">
        <v>323.75</v>
      </c>
      <c r="E46" s="118">
        <v>318.5</v>
      </c>
      <c r="F46" s="118">
        <v>315</v>
      </c>
      <c r="G46" s="118">
        <v>309.75</v>
      </c>
      <c r="H46" s="118">
        <v>327.25</v>
      </c>
      <c r="I46" s="118">
        <v>332.5</v>
      </c>
      <c r="J46" s="118">
        <v>336</v>
      </c>
      <c r="K46" s="117">
        <v>329</v>
      </c>
      <c r="L46" s="117">
        <v>320.25</v>
      </c>
      <c r="M46" s="117">
        <v>2.28993</v>
      </c>
    </row>
    <row r="47" spans="1:13">
      <c r="A47" s="65">
        <v>37</v>
      </c>
      <c r="B47" s="117" t="s">
        <v>43</v>
      </c>
      <c r="C47" s="120">
        <v>686.6</v>
      </c>
      <c r="D47" s="118">
        <v>690.76666666666677</v>
      </c>
      <c r="E47" s="118">
        <v>677.53333333333353</v>
      </c>
      <c r="F47" s="118">
        <v>668.46666666666681</v>
      </c>
      <c r="G47" s="118">
        <v>655.23333333333358</v>
      </c>
      <c r="H47" s="118">
        <v>699.83333333333348</v>
      </c>
      <c r="I47" s="118">
        <v>713.06666666666683</v>
      </c>
      <c r="J47" s="118">
        <v>722.13333333333344</v>
      </c>
      <c r="K47" s="117">
        <v>704</v>
      </c>
      <c r="L47" s="117">
        <v>681.7</v>
      </c>
      <c r="M47" s="117">
        <v>108.6644</v>
      </c>
    </row>
    <row r="48" spans="1:13">
      <c r="A48" s="65">
        <v>38</v>
      </c>
      <c r="B48" s="117" t="s">
        <v>44</v>
      </c>
      <c r="C48" s="120">
        <v>2825.95</v>
      </c>
      <c r="D48" s="118">
        <v>2827</v>
      </c>
      <c r="E48" s="118">
        <v>2804</v>
      </c>
      <c r="F48" s="118">
        <v>2782.05</v>
      </c>
      <c r="G48" s="118">
        <v>2759.05</v>
      </c>
      <c r="H48" s="118">
        <v>2848.95</v>
      </c>
      <c r="I48" s="118">
        <v>2871.95</v>
      </c>
      <c r="J48" s="118">
        <v>2893.8999999999996</v>
      </c>
      <c r="K48" s="117">
        <v>2850</v>
      </c>
      <c r="L48" s="117">
        <v>2805.05</v>
      </c>
      <c r="M48" s="117">
        <v>8.6719200000000001</v>
      </c>
    </row>
    <row r="49" spans="1:13">
      <c r="A49" s="65">
        <v>39</v>
      </c>
      <c r="B49" s="117" t="s">
        <v>3406</v>
      </c>
      <c r="C49" s="120">
        <v>350.65</v>
      </c>
      <c r="D49" s="118">
        <v>350.90000000000003</v>
      </c>
      <c r="E49" s="118">
        <v>346.30000000000007</v>
      </c>
      <c r="F49" s="118">
        <v>341.95000000000005</v>
      </c>
      <c r="G49" s="118">
        <v>337.35000000000008</v>
      </c>
      <c r="H49" s="118">
        <v>355.25000000000006</v>
      </c>
      <c r="I49" s="118">
        <v>359.85000000000008</v>
      </c>
      <c r="J49" s="118">
        <v>364.20000000000005</v>
      </c>
      <c r="K49" s="117">
        <v>355.5</v>
      </c>
      <c r="L49" s="117">
        <v>346.55</v>
      </c>
      <c r="M49" s="117">
        <v>0.27434999999999998</v>
      </c>
    </row>
    <row r="50" spans="1:13">
      <c r="A50" s="65">
        <v>40</v>
      </c>
      <c r="B50" s="117" t="s">
        <v>513</v>
      </c>
      <c r="C50" s="120">
        <v>441.55</v>
      </c>
      <c r="D50" s="118">
        <v>436.8</v>
      </c>
      <c r="E50" s="118">
        <v>428.95000000000005</v>
      </c>
      <c r="F50" s="118">
        <v>416.35</v>
      </c>
      <c r="G50" s="118">
        <v>408.50000000000006</v>
      </c>
      <c r="H50" s="118">
        <v>449.40000000000003</v>
      </c>
      <c r="I50" s="118">
        <v>457.25000000000006</v>
      </c>
      <c r="J50" s="118">
        <v>469.85</v>
      </c>
      <c r="K50" s="117">
        <v>444.65</v>
      </c>
      <c r="L50" s="117">
        <v>424.2</v>
      </c>
      <c r="M50" s="117">
        <v>3.8388800000000001</v>
      </c>
    </row>
    <row r="51" spans="1:13">
      <c r="A51" s="65">
        <v>41</v>
      </c>
      <c r="B51" s="117" t="s">
        <v>188</v>
      </c>
      <c r="C51" s="120">
        <v>6025.45</v>
      </c>
      <c r="D51" s="118">
        <v>5986.8166666666666</v>
      </c>
      <c r="E51" s="118">
        <v>5893.6333333333332</v>
      </c>
      <c r="F51" s="118">
        <v>5761.8166666666666</v>
      </c>
      <c r="G51" s="118">
        <v>5668.6333333333332</v>
      </c>
      <c r="H51" s="118">
        <v>6118.6333333333332</v>
      </c>
      <c r="I51" s="118">
        <v>6211.8166666666657</v>
      </c>
      <c r="J51" s="118">
        <v>6343.6333333333332</v>
      </c>
      <c r="K51" s="117">
        <v>6080</v>
      </c>
      <c r="L51" s="117">
        <v>5855</v>
      </c>
      <c r="M51" s="117">
        <v>2.7787099999999998</v>
      </c>
    </row>
    <row r="52" spans="1:13">
      <c r="A52" s="65">
        <v>42</v>
      </c>
      <c r="B52" s="117" t="s">
        <v>516</v>
      </c>
      <c r="C52" s="120">
        <v>7.25</v>
      </c>
      <c r="D52" s="118">
        <v>7.2833333333333341</v>
      </c>
      <c r="E52" s="118">
        <v>7.116666666666668</v>
      </c>
      <c r="F52" s="118">
        <v>6.9833333333333343</v>
      </c>
      <c r="G52" s="118">
        <v>6.8166666666666682</v>
      </c>
      <c r="H52" s="118">
        <v>7.4166666666666679</v>
      </c>
      <c r="I52" s="118">
        <v>7.5833333333333339</v>
      </c>
      <c r="J52" s="118">
        <v>7.7166666666666677</v>
      </c>
      <c r="K52" s="117">
        <v>7.45</v>
      </c>
      <c r="L52" s="117">
        <v>7.15</v>
      </c>
      <c r="M52" s="117">
        <v>26.58681</v>
      </c>
    </row>
    <row r="53" spans="1:13">
      <c r="A53" s="65">
        <v>43</v>
      </c>
      <c r="B53" s="117" t="s">
        <v>517</v>
      </c>
      <c r="C53" s="120">
        <v>3159.7</v>
      </c>
      <c r="D53" s="118">
        <v>3155.7999999999997</v>
      </c>
      <c r="E53" s="118">
        <v>3131.5999999999995</v>
      </c>
      <c r="F53" s="118">
        <v>3103.4999999999995</v>
      </c>
      <c r="G53" s="118">
        <v>3079.2999999999993</v>
      </c>
      <c r="H53" s="118">
        <v>3183.8999999999996</v>
      </c>
      <c r="I53" s="118">
        <v>3208.0999999999995</v>
      </c>
      <c r="J53" s="118">
        <v>3236.2</v>
      </c>
      <c r="K53" s="117">
        <v>3180</v>
      </c>
      <c r="L53" s="117">
        <v>3127.7</v>
      </c>
      <c r="M53" s="117">
        <v>0.72563999999999995</v>
      </c>
    </row>
    <row r="54" spans="1:13">
      <c r="A54" s="65">
        <v>44</v>
      </c>
      <c r="B54" s="117" t="s">
        <v>187</v>
      </c>
      <c r="C54" s="120">
        <v>2561.1</v>
      </c>
      <c r="D54" s="118">
        <v>2559.0333333333333</v>
      </c>
      <c r="E54" s="118">
        <v>2508.0666666666666</v>
      </c>
      <c r="F54" s="118">
        <v>2455.0333333333333</v>
      </c>
      <c r="G54" s="118">
        <v>2404.0666666666666</v>
      </c>
      <c r="H54" s="118">
        <v>2612.0666666666666</v>
      </c>
      <c r="I54" s="118">
        <v>2663.0333333333328</v>
      </c>
      <c r="J54" s="118">
        <v>2716.0666666666666</v>
      </c>
      <c r="K54" s="117">
        <v>2610</v>
      </c>
      <c r="L54" s="117">
        <v>2506</v>
      </c>
      <c r="M54" s="117">
        <v>16.406960000000002</v>
      </c>
    </row>
    <row r="55" spans="1:13">
      <c r="A55" s="65">
        <v>45</v>
      </c>
      <c r="B55" s="117" t="s">
        <v>522</v>
      </c>
      <c r="C55" s="120">
        <v>823.1</v>
      </c>
      <c r="D55" s="118">
        <v>823.35</v>
      </c>
      <c r="E55" s="118">
        <v>813.25</v>
      </c>
      <c r="F55" s="118">
        <v>803.4</v>
      </c>
      <c r="G55" s="118">
        <v>793.3</v>
      </c>
      <c r="H55" s="118">
        <v>833.2</v>
      </c>
      <c r="I55" s="118">
        <v>843.30000000000018</v>
      </c>
      <c r="J55" s="118">
        <v>853.15000000000009</v>
      </c>
      <c r="K55" s="117">
        <v>833.45</v>
      </c>
      <c r="L55" s="117">
        <v>813.5</v>
      </c>
      <c r="M55" s="117">
        <v>5.3216700000000001</v>
      </c>
    </row>
    <row r="56" spans="1:13">
      <c r="A56" s="65">
        <v>46</v>
      </c>
      <c r="B56" s="117" t="s">
        <v>524</v>
      </c>
      <c r="C56" s="120">
        <v>3.55</v>
      </c>
      <c r="D56" s="118">
        <v>3.5833333333333335</v>
      </c>
      <c r="E56" s="118">
        <v>3.416666666666667</v>
      </c>
      <c r="F56" s="118">
        <v>3.2833333333333337</v>
      </c>
      <c r="G56" s="118">
        <v>3.1166666666666671</v>
      </c>
      <c r="H56" s="118">
        <v>3.7166666666666668</v>
      </c>
      <c r="I56" s="118">
        <v>3.8833333333333337</v>
      </c>
      <c r="J56" s="118">
        <v>4.0166666666666666</v>
      </c>
      <c r="K56" s="117">
        <v>3.75</v>
      </c>
      <c r="L56" s="117">
        <v>3.45</v>
      </c>
      <c r="M56" s="117">
        <v>3.8906200000000002</v>
      </c>
    </row>
    <row r="57" spans="1:13">
      <c r="A57" s="65">
        <v>47</v>
      </c>
      <c r="B57" s="117" t="s">
        <v>526</v>
      </c>
      <c r="C57" s="120">
        <v>162.19999999999999</v>
      </c>
      <c r="D57" s="118">
        <v>162.86666666666667</v>
      </c>
      <c r="E57" s="118">
        <v>158.58333333333334</v>
      </c>
      <c r="F57" s="118">
        <v>154.96666666666667</v>
      </c>
      <c r="G57" s="118">
        <v>150.68333333333334</v>
      </c>
      <c r="H57" s="118">
        <v>166.48333333333335</v>
      </c>
      <c r="I57" s="118">
        <v>170.76666666666665</v>
      </c>
      <c r="J57" s="118">
        <v>174.38333333333335</v>
      </c>
      <c r="K57" s="117">
        <v>167.15</v>
      </c>
      <c r="L57" s="117">
        <v>159.25</v>
      </c>
      <c r="M57" s="117">
        <v>0.64214000000000004</v>
      </c>
    </row>
    <row r="58" spans="1:13">
      <c r="A58" s="65">
        <v>48</v>
      </c>
      <c r="B58" s="117" t="s">
        <v>530</v>
      </c>
      <c r="C58" s="120">
        <v>117.85</v>
      </c>
      <c r="D58" s="118">
        <v>117.43333333333334</v>
      </c>
      <c r="E58" s="118">
        <v>112.41666666666667</v>
      </c>
      <c r="F58" s="118">
        <v>106.98333333333333</v>
      </c>
      <c r="G58" s="118">
        <v>101.96666666666667</v>
      </c>
      <c r="H58" s="118">
        <v>122.86666666666667</v>
      </c>
      <c r="I58" s="118">
        <v>127.88333333333333</v>
      </c>
      <c r="J58" s="118">
        <v>133.31666666666666</v>
      </c>
      <c r="K58" s="117">
        <v>122.45</v>
      </c>
      <c r="L58" s="117">
        <v>112</v>
      </c>
      <c r="M58" s="117">
        <v>91.788619999999995</v>
      </c>
    </row>
    <row r="59" spans="1:13">
      <c r="A59" s="65">
        <v>49</v>
      </c>
      <c r="B59" s="117" t="s">
        <v>45</v>
      </c>
      <c r="C59" s="120">
        <v>100.85</v>
      </c>
      <c r="D59" s="118">
        <v>101.86666666666667</v>
      </c>
      <c r="E59" s="118">
        <v>99.283333333333346</v>
      </c>
      <c r="F59" s="118">
        <v>97.716666666666669</v>
      </c>
      <c r="G59" s="118">
        <v>95.13333333333334</v>
      </c>
      <c r="H59" s="118">
        <v>103.43333333333335</v>
      </c>
      <c r="I59" s="118">
        <v>106.01666666666667</v>
      </c>
      <c r="J59" s="118">
        <v>107.58333333333336</v>
      </c>
      <c r="K59" s="117">
        <v>104.45</v>
      </c>
      <c r="L59" s="117">
        <v>100.3</v>
      </c>
      <c r="M59" s="117">
        <v>103.62257</v>
      </c>
    </row>
    <row r="60" spans="1:13" ht="12" customHeight="1">
      <c r="A60" s="65">
        <v>50</v>
      </c>
      <c r="B60" s="117" t="s">
        <v>46</v>
      </c>
      <c r="C60" s="120">
        <v>80.2</v>
      </c>
      <c r="D60" s="118">
        <v>80.766666666666666</v>
      </c>
      <c r="E60" s="118">
        <v>78.733333333333334</v>
      </c>
      <c r="F60" s="118">
        <v>77.266666666666666</v>
      </c>
      <c r="G60" s="118">
        <v>75.233333333333334</v>
      </c>
      <c r="H60" s="118">
        <v>82.233333333333334</v>
      </c>
      <c r="I60" s="118">
        <v>84.266666666666666</v>
      </c>
      <c r="J60" s="118">
        <v>85.733333333333334</v>
      </c>
      <c r="K60" s="117">
        <v>82.8</v>
      </c>
      <c r="L60" s="117">
        <v>79.3</v>
      </c>
      <c r="M60" s="117">
        <v>81.233270000000005</v>
      </c>
    </row>
    <row r="61" spans="1:13">
      <c r="A61" s="65">
        <v>51</v>
      </c>
      <c r="B61" s="117" t="s">
        <v>542</v>
      </c>
      <c r="C61" s="120">
        <v>1206.6500000000001</v>
      </c>
      <c r="D61" s="118">
        <v>1222.9166666666667</v>
      </c>
      <c r="E61" s="118">
        <v>1181.2833333333335</v>
      </c>
      <c r="F61" s="118">
        <v>1155.9166666666667</v>
      </c>
      <c r="G61" s="118">
        <v>1114.2833333333335</v>
      </c>
      <c r="H61" s="118">
        <v>1248.2833333333335</v>
      </c>
      <c r="I61" s="118">
        <v>1289.9166666666667</v>
      </c>
      <c r="J61" s="118">
        <v>1315.2833333333335</v>
      </c>
      <c r="K61" s="117">
        <v>1264.55</v>
      </c>
      <c r="L61" s="117">
        <v>1197.55</v>
      </c>
      <c r="M61" s="117">
        <v>0.15451999999999999</v>
      </c>
    </row>
    <row r="62" spans="1:13">
      <c r="A62" s="65">
        <v>52</v>
      </c>
      <c r="B62" s="117" t="s">
        <v>47</v>
      </c>
      <c r="C62" s="120">
        <v>1254.75</v>
      </c>
      <c r="D62" s="118">
        <v>1255.1000000000001</v>
      </c>
      <c r="E62" s="118">
        <v>1238.4000000000003</v>
      </c>
      <c r="F62" s="118">
        <v>1222.0500000000002</v>
      </c>
      <c r="G62" s="118">
        <v>1205.3500000000004</v>
      </c>
      <c r="H62" s="118">
        <v>1271.4500000000003</v>
      </c>
      <c r="I62" s="118">
        <v>1288.1500000000001</v>
      </c>
      <c r="J62" s="118">
        <v>1304.5000000000002</v>
      </c>
      <c r="K62" s="117">
        <v>1271.8</v>
      </c>
      <c r="L62" s="117">
        <v>1238.75</v>
      </c>
      <c r="M62" s="117">
        <v>11.18186</v>
      </c>
    </row>
    <row r="63" spans="1:13">
      <c r="A63" s="65">
        <v>53</v>
      </c>
      <c r="B63" s="117" t="s">
        <v>549</v>
      </c>
      <c r="C63" s="120">
        <v>1200.9000000000001</v>
      </c>
      <c r="D63" s="118">
        <v>1201.4666666666667</v>
      </c>
      <c r="E63" s="118">
        <v>1190.4333333333334</v>
      </c>
      <c r="F63" s="118">
        <v>1179.9666666666667</v>
      </c>
      <c r="G63" s="118">
        <v>1168.9333333333334</v>
      </c>
      <c r="H63" s="118">
        <v>1211.9333333333334</v>
      </c>
      <c r="I63" s="118">
        <v>1222.9666666666667</v>
      </c>
      <c r="J63" s="118">
        <v>1233.4333333333334</v>
      </c>
      <c r="K63" s="117">
        <v>1212.5</v>
      </c>
      <c r="L63" s="117">
        <v>1191</v>
      </c>
      <c r="M63" s="117">
        <v>0.44562000000000002</v>
      </c>
    </row>
    <row r="64" spans="1:13">
      <c r="A64" s="65">
        <v>54</v>
      </c>
      <c r="B64" s="117" t="s">
        <v>189</v>
      </c>
      <c r="C64" s="120">
        <v>75.099999999999994</v>
      </c>
      <c r="D64" s="118">
        <v>75.166666666666671</v>
      </c>
      <c r="E64" s="118">
        <v>74.083333333333343</v>
      </c>
      <c r="F64" s="118">
        <v>73.066666666666677</v>
      </c>
      <c r="G64" s="118">
        <v>71.983333333333348</v>
      </c>
      <c r="H64" s="118">
        <v>76.183333333333337</v>
      </c>
      <c r="I64" s="118">
        <v>77.26666666666668</v>
      </c>
      <c r="J64" s="118">
        <v>78.283333333333331</v>
      </c>
      <c r="K64" s="117">
        <v>76.25</v>
      </c>
      <c r="L64" s="117">
        <v>74.150000000000006</v>
      </c>
      <c r="M64" s="117">
        <v>100.21141</v>
      </c>
    </row>
    <row r="65" spans="1:13">
      <c r="A65" s="65">
        <v>55</v>
      </c>
      <c r="B65" s="117" t="s">
        <v>239</v>
      </c>
      <c r="C65" s="120">
        <v>770.1</v>
      </c>
      <c r="D65" s="118">
        <v>773.85</v>
      </c>
      <c r="E65" s="118">
        <v>761.75</v>
      </c>
      <c r="F65" s="118">
        <v>753.4</v>
      </c>
      <c r="G65" s="118">
        <v>741.3</v>
      </c>
      <c r="H65" s="118">
        <v>782.2</v>
      </c>
      <c r="I65" s="118">
        <v>794.30000000000018</v>
      </c>
      <c r="J65" s="118">
        <v>802.65000000000009</v>
      </c>
      <c r="K65" s="117">
        <v>785.95</v>
      </c>
      <c r="L65" s="117">
        <v>765.5</v>
      </c>
      <c r="M65" s="117">
        <v>9.5586300000000008</v>
      </c>
    </row>
    <row r="66" spans="1:13">
      <c r="A66" s="65">
        <v>56</v>
      </c>
      <c r="B66" s="117" t="s">
        <v>554</v>
      </c>
      <c r="C66" s="120">
        <v>292.85000000000002</v>
      </c>
      <c r="D66" s="118">
        <v>292.2166666666667</v>
      </c>
      <c r="E66" s="118">
        <v>287.13333333333338</v>
      </c>
      <c r="F66" s="118">
        <v>281.41666666666669</v>
      </c>
      <c r="G66" s="118">
        <v>276.33333333333337</v>
      </c>
      <c r="H66" s="118">
        <v>297.93333333333339</v>
      </c>
      <c r="I66" s="118">
        <v>303.01666666666665</v>
      </c>
      <c r="J66" s="118">
        <v>308.73333333333341</v>
      </c>
      <c r="K66" s="117">
        <v>297.3</v>
      </c>
      <c r="L66" s="117">
        <v>286.5</v>
      </c>
      <c r="M66" s="117">
        <v>11.969950000000001</v>
      </c>
    </row>
    <row r="67" spans="1:13">
      <c r="A67" s="65">
        <v>57</v>
      </c>
      <c r="B67" s="117" t="s">
        <v>557</v>
      </c>
      <c r="C67" s="120">
        <v>152.85</v>
      </c>
      <c r="D67" s="118">
        <v>153.61666666666667</v>
      </c>
      <c r="E67" s="118">
        <v>150.48333333333335</v>
      </c>
      <c r="F67" s="118">
        <v>148.11666666666667</v>
      </c>
      <c r="G67" s="118">
        <v>144.98333333333335</v>
      </c>
      <c r="H67" s="118">
        <v>155.98333333333335</v>
      </c>
      <c r="I67" s="118">
        <v>159.11666666666667</v>
      </c>
      <c r="J67" s="118">
        <v>161.48333333333335</v>
      </c>
      <c r="K67" s="117">
        <v>156.75</v>
      </c>
      <c r="L67" s="117">
        <v>151.25</v>
      </c>
      <c r="M67" s="117">
        <v>1.85931</v>
      </c>
    </row>
    <row r="68" spans="1:13">
      <c r="A68" s="65">
        <v>58</v>
      </c>
      <c r="B68" s="117" t="s">
        <v>559</v>
      </c>
      <c r="C68" s="120">
        <v>50.3</v>
      </c>
      <c r="D68" s="118">
        <v>50.349999999999994</v>
      </c>
      <c r="E68" s="118">
        <v>49.29999999999999</v>
      </c>
      <c r="F68" s="118">
        <v>48.3</v>
      </c>
      <c r="G68" s="118">
        <v>47.249999999999993</v>
      </c>
      <c r="H68" s="118">
        <v>51.349999999999987</v>
      </c>
      <c r="I68" s="118">
        <v>52.4</v>
      </c>
      <c r="J68" s="118">
        <v>53.399999999999984</v>
      </c>
      <c r="K68" s="117">
        <v>51.4</v>
      </c>
      <c r="L68" s="117">
        <v>49.35</v>
      </c>
      <c r="M68" s="117">
        <v>2.4675400000000001</v>
      </c>
    </row>
    <row r="69" spans="1:13">
      <c r="A69" s="65">
        <v>59</v>
      </c>
      <c r="B69" s="117" t="s">
        <v>1837</v>
      </c>
      <c r="C69" s="120">
        <v>943.75</v>
      </c>
      <c r="D69" s="118">
        <v>943.79999999999984</v>
      </c>
      <c r="E69" s="118">
        <v>937.24999999999966</v>
      </c>
      <c r="F69" s="118">
        <v>930.74999999999977</v>
      </c>
      <c r="G69" s="118">
        <v>924.19999999999959</v>
      </c>
      <c r="H69" s="118">
        <v>950.29999999999973</v>
      </c>
      <c r="I69" s="118">
        <v>956.84999999999991</v>
      </c>
      <c r="J69" s="118">
        <v>963.3499999999998</v>
      </c>
      <c r="K69" s="117">
        <v>950.35</v>
      </c>
      <c r="L69" s="117">
        <v>937.3</v>
      </c>
      <c r="M69" s="117">
        <v>3.9575999999999998</v>
      </c>
    </row>
    <row r="70" spans="1:13">
      <c r="A70" s="65">
        <v>60</v>
      </c>
      <c r="B70" s="117" t="s">
        <v>48</v>
      </c>
      <c r="C70" s="120">
        <v>469</v>
      </c>
      <c r="D70" s="118">
        <v>468.7166666666667</v>
      </c>
      <c r="E70" s="118">
        <v>459.28333333333342</v>
      </c>
      <c r="F70" s="118">
        <v>449.56666666666672</v>
      </c>
      <c r="G70" s="118">
        <v>440.13333333333344</v>
      </c>
      <c r="H70" s="118">
        <v>478.43333333333339</v>
      </c>
      <c r="I70" s="118">
        <v>487.86666666666667</v>
      </c>
      <c r="J70" s="118">
        <v>497.58333333333337</v>
      </c>
      <c r="K70" s="117">
        <v>478.15</v>
      </c>
      <c r="L70" s="117">
        <v>459</v>
      </c>
      <c r="M70" s="117">
        <v>21.524380000000001</v>
      </c>
    </row>
    <row r="71" spans="1:13">
      <c r="A71" s="65">
        <v>61</v>
      </c>
      <c r="B71" s="117" t="s">
        <v>49</v>
      </c>
      <c r="C71" s="120">
        <v>304.60000000000002</v>
      </c>
      <c r="D71" s="118">
        <v>302.66666666666669</v>
      </c>
      <c r="E71" s="118">
        <v>299.28333333333336</v>
      </c>
      <c r="F71" s="118">
        <v>293.9666666666667</v>
      </c>
      <c r="G71" s="118">
        <v>290.58333333333337</v>
      </c>
      <c r="H71" s="118">
        <v>307.98333333333335</v>
      </c>
      <c r="I71" s="118">
        <v>311.36666666666667</v>
      </c>
      <c r="J71" s="118">
        <v>316.68333333333334</v>
      </c>
      <c r="K71" s="117">
        <v>306.05</v>
      </c>
      <c r="L71" s="117">
        <v>297.35000000000002</v>
      </c>
      <c r="M71" s="117">
        <v>60.631709999999998</v>
      </c>
    </row>
    <row r="72" spans="1:13">
      <c r="A72" s="65">
        <v>62</v>
      </c>
      <c r="B72" s="117" t="s">
        <v>50</v>
      </c>
      <c r="C72" s="120">
        <v>61.05</v>
      </c>
      <c r="D72" s="118">
        <v>61.25</v>
      </c>
      <c r="E72" s="118">
        <v>60.5</v>
      </c>
      <c r="F72" s="118">
        <v>59.95</v>
      </c>
      <c r="G72" s="118">
        <v>59.2</v>
      </c>
      <c r="H72" s="118">
        <v>61.8</v>
      </c>
      <c r="I72" s="118">
        <v>62.55</v>
      </c>
      <c r="J72" s="118">
        <v>63.099999999999994</v>
      </c>
      <c r="K72" s="117">
        <v>62</v>
      </c>
      <c r="L72" s="117">
        <v>60.7</v>
      </c>
      <c r="M72" s="117">
        <v>70.133600000000001</v>
      </c>
    </row>
    <row r="73" spans="1:13">
      <c r="A73" s="65">
        <v>63</v>
      </c>
      <c r="B73" s="117" t="s">
        <v>51</v>
      </c>
      <c r="C73" s="120">
        <v>615.25</v>
      </c>
      <c r="D73" s="118">
        <v>622.69999999999993</v>
      </c>
      <c r="E73" s="118">
        <v>603.39999999999986</v>
      </c>
      <c r="F73" s="118">
        <v>591.54999999999995</v>
      </c>
      <c r="G73" s="118">
        <v>572.24999999999989</v>
      </c>
      <c r="H73" s="118">
        <v>634.54999999999984</v>
      </c>
      <c r="I73" s="118">
        <v>653.8499999999998</v>
      </c>
      <c r="J73" s="118">
        <v>665.69999999999982</v>
      </c>
      <c r="K73" s="117">
        <v>642</v>
      </c>
      <c r="L73" s="117">
        <v>610.85</v>
      </c>
      <c r="M73" s="117">
        <v>14.541600000000001</v>
      </c>
    </row>
    <row r="74" spans="1:13">
      <c r="A74" s="65">
        <v>64</v>
      </c>
      <c r="B74" s="117" t="s">
        <v>573</v>
      </c>
      <c r="C74" s="120">
        <v>454.7</v>
      </c>
      <c r="D74" s="118">
        <v>453.7833333333333</v>
      </c>
      <c r="E74" s="118">
        <v>450.91666666666663</v>
      </c>
      <c r="F74" s="118">
        <v>447.13333333333333</v>
      </c>
      <c r="G74" s="118">
        <v>444.26666666666665</v>
      </c>
      <c r="H74" s="118">
        <v>457.56666666666661</v>
      </c>
      <c r="I74" s="118">
        <v>460.43333333333328</v>
      </c>
      <c r="J74" s="118">
        <v>464.21666666666658</v>
      </c>
      <c r="K74" s="117">
        <v>456.65</v>
      </c>
      <c r="L74" s="117">
        <v>450</v>
      </c>
      <c r="M74" s="117">
        <v>0.18523999999999999</v>
      </c>
    </row>
    <row r="75" spans="1:13">
      <c r="A75" s="65">
        <v>65</v>
      </c>
      <c r="B75" s="117" t="s">
        <v>575</v>
      </c>
      <c r="C75" s="120">
        <v>146.9</v>
      </c>
      <c r="D75" s="118">
        <v>147.13333333333335</v>
      </c>
      <c r="E75" s="118">
        <v>145.4666666666667</v>
      </c>
      <c r="F75" s="118">
        <v>144.03333333333333</v>
      </c>
      <c r="G75" s="118">
        <v>142.36666666666667</v>
      </c>
      <c r="H75" s="118">
        <v>148.56666666666672</v>
      </c>
      <c r="I75" s="118">
        <v>150.23333333333341</v>
      </c>
      <c r="J75" s="118">
        <v>151.66666666666674</v>
      </c>
      <c r="K75" s="117">
        <v>148.80000000000001</v>
      </c>
      <c r="L75" s="117">
        <v>145.69999999999999</v>
      </c>
      <c r="M75" s="117">
        <v>9.6663599999999992</v>
      </c>
    </row>
    <row r="76" spans="1:13" s="18" customFormat="1">
      <c r="A76" s="65">
        <v>66</v>
      </c>
      <c r="B76" s="117" t="s">
        <v>580</v>
      </c>
      <c r="C76" s="120">
        <v>3045.45</v>
      </c>
      <c r="D76" s="118">
        <v>3039.15</v>
      </c>
      <c r="E76" s="118">
        <v>3018.3</v>
      </c>
      <c r="F76" s="118">
        <v>2991.15</v>
      </c>
      <c r="G76" s="118">
        <v>2970.3</v>
      </c>
      <c r="H76" s="118">
        <v>3066.3</v>
      </c>
      <c r="I76" s="118">
        <v>3087.1499999999996</v>
      </c>
      <c r="J76" s="118">
        <v>3114.3</v>
      </c>
      <c r="K76" s="117">
        <v>3060</v>
      </c>
      <c r="L76" s="117">
        <v>3012</v>
      </c>
      <c r="M76" s="117">
        <v>8.8100000000000001E-3</v>
      </c>
    </row>
    <row r="77" spans="1:13" s="18" customFormat="1">
      <c r="A77" s="65">
        <v>67</v>
      </c>
      <c r="B77" s="117" t="s">
        <v>582</v>
      </c>
      <c r="C77" s="120">
        <v>577.6</v>
      </c>
      <c r="D77" s="118">
        <v>575.19999999999993</v>
      </c>
      <c r="E77" s="118">
        <v>564.54999999999984</v>
      </c>
      <c r="F77" s="118">
        <v>551.49999999999989</v>
      </c>
      <c r="G77" s="118">
        <v>540.8499999999998</v>
      </c>
      <c r="H77" s="118">
        <v>588.24999999999989</v>
      </c>
      <c r="I77" s="118">
        <v>598.9</v>
      </c>
      <c r="J77" s="118">
        <v>611.94999999999993</v>
      </c>
      <c r="K77" s="117">
        <v>585.85</v>
      </c>
      <c r="L77" s="117">
        <v>562.15</v>
      </c>
      <c r="M77" s="117">
        <v>0.12332</v>
      </c>
    </row>
    <row r="78" spans="1:13" s="18" customFormat="1">
      <c r="A78" s="65">
        <v>68</v>
      </c>
      <c r="B78" s="117" t="s">
        <v>586</v>
      </c>
      <c r="C78" s="120">
        <v>102.75</v>
      </c>
      <c r="D78" s="118">
        <v>103.68333333333332</v>
      </c>
      <c r="E78" s="118">
        <v>100.66666666666664</v>
      </c>
      <c r="F78" s="118">
        <v>98.583333333333314</v>
      </c>
      <c r="G78" s="118">
        <v>95.566666666666634</v>
      </c>
      <c r="H78" s="118">
        <v>105.76666666666665</v>
      </c>
      <c r="I78" s="118">
        <v>108.78333333333333</v>
      </c>
      <c r="J78" s="118">
        <v>110.86666666666666</v>
      </c>
      <c r="K78" s="117">
        <v>106.7</v>
      </c>
      <c r="L78" s="117">
        <v>101.6</v>
      </c>
      <c r="M78" s="117">
        <v>5.4438300000000002</v>
      </c>
    </row>
    <row r="79" spans="1:13" s="18" customFormat="1">
      <c r="A79" s="65">
        <v>69</v>
      </c>
      <c r="B79" s="117" t="s">
        <v>52</v>
      </c>
      <c r="C79" s="120">
        <v>18154.95</v>
      </c>
      <c r="D79" s="118">
        <v>18060.983333333334</v>
      </c>
      <c r="E79" s="118">
        <v>17894.966666666667</v>
      </c>
      <c r="F79" s="118">
        <v>17634.983333333334</v>
      </c>
      <c r="G79" s="118">
        <v>17468.966666666667</v>
      </c>
      <c r="H79" s="118">
        <v>18320.966666666667</v>
      </c>
      <c r="I79" s="118">
        <v>18486.983333333337</v>
      </c>
      <c r="J79" s="118">
        <v>18746.966666666667</v>
      </c>
      <c r="K79" s="117">
        <v>18227</v>
      </c>
      <c r="L79" s="117">
        <v>17801</v>
      </c>
      <c r="M79" s="117">
        <v>0.21065999999999999</v>
      </c>
    </row>
    <row r="80" spans="1:13" s="18" customFormat="1">
      <c r="A80" s="65">
        <v>70</v>
      </c>
      <c r="B80" s="117" t="s">
        <v>53</v>
      </c>
      <c r="C80" s="120">
        <v>327.85</v>
      </c>
      <c r="D80" s="118">
        <v>324.95</v>
      </c>
      <c r="E80" s="118">
        <v>320.89999999999998</v>
      </c>
      <c r="F80" s="118">
        <v>313.95</v>
      </c>
      <c r="G80" s="118">
        <v>309.89999999999998</v>
      </c>
      <c r="H80" s="118">
        <v>331.9</v>
      </c>
      <c r="I80" s="118">
        <v>335.95000000000005</v>
      </c>
      <c r="J80" s="118">
        <v>342.9</v>
      </c>
      <c r="K80" s="117">
        <v>329</v>
      </c>
      <c r="L80" s="117">
        <v>318</v>
      </c>
      <c r="M80" s="117">
        <v>67.071280000000002</v>
      </c>
    </row>
    <row r="81" spans="1:13" s="18" customFormat="1">
      <c r="A81" s="65">
        <v>71</v>
      </c>
      <c r="B81" s="117" t="s">
        <v>2627</v>
      </c>
      <c r="C81" s="120">
        <v>7.05</v>
      </c>
      <c r="D81" s="118">
        <v>6.9666666666666659</v>
      </c>
      <c r="E81" s="118">
        <v>6.883333333333332</v>
      </c>
      <c r="F81" s="118">
        <v>6.7166666666666659</v>
      </c>
      <c r="G81" s="118">
        <v>6.633333333333332</v>
      </c>
      <c r="H81" s="118">
        <v>7.133333333333332</v>
      </c>
      <c r="I81" s="118">
        <v>7.2166666666666659</v>
      </c>
      <c r="J81" s="118">
        <v>7.383333333333332</v>
      </c>
      <c r="K81" s="117">
        <v>7.05</v>
      </c>
      <c r="L81" s="117">
        <v>6.8</v>
      </c>
      <c r="M81" s="117">
        <v>0.73102999999999996</v>
      </c>
    </row>
    <row r="82" spans="1:13" s="18" customFormat="1">
      <c r="A82" s="65">
        <v>72</v>
      </c>
      <c r="B82" s="117" t="s">
        <v>592</v>
      </c>
      <c r="C82" s="120">
        <v>195.85</v>
      </c>
      <c r="D82" s="118">
        <v>196.1</v>
      </c>
      <c r="E82" s="118">
        <v>194.25</v>
      </c>
      <c r="F82" s="118">
        <v>192.65</v>
      </c>
      <c r="G82" s="118">
        <v>190.8</v>
      </c>
      <c r="H82" s="118">
        <v>197.7</v>
      </c>
      <c r="I82" s="118">
        <v>199.54999999999995</v>
      </c>
      <c r="J82" s="118">
        <v>201.14999999999998</v>
      </c>
      <c r="K82" s="117">
        <v>197.95</v>
      </c>
      <c r="L82" s="117">
        <v>194.5</v>
      </c>
      <c r="M82" s="117">
        <v>0.20169999999999999</v>
      </c>
    </row>
    <row r="83" spans="1:13" s="18" customFormat="1">
      <c r="A83" s="65">
        <v>73</v>
      </c>
      <c r="B83" s="117" t="s">
        <v>191</v>
      </c>
      <c r="C83" s="120">
        <v>2858.35</v>
      </c>
      <c r="D83" s="118">
        <v>2883.1166666666668</v>
      </c>
      <c r="E83" s="118">
        <v>2821.2333333333336</v>
      </c>
      <c r="F83" s="118">
        <v>2784.1166666666668</v>
      </c>
      <c r="G83" s="118">
        <v>2722.2333333333336</v>
      </c>
      <c r="H83" s="118">
        <v>2920.2333333333336</v>
      </c>
      <c r="I83" s="118">
        <v>2982.1166666666668</v>
      </c>
      <c r="J83" s="118">
        <v>3019.2333333333336</v>
      </c>
      <c r="K83" s="117">
        <v>2945</v>
      </c>
      <c r="L83" s="117">
        <v>2846</v>
      </c>
      <c r="M83" s="117">
        <v>3.7481100000000001</v>
      </c>
    </row>
    <row r="84" spans="1:13" s="18" customFormat="1">
      <c r="A84" s="65">
        <v>74</v>
      </c>
      <c r="B84" s="117" t="s">
        <v>252</v>
      </c>
      <c r="C84" s="120">
        <v>561.6</v>
      </c>
      <c r="D84" s="118">
        <v>564.19999999999993</v>
      </c>
      <c r="E84" s="118">
        <v>557.39999999999986</v>
      </c>
      <c r="F84" s="118">
        <v>553.19999999999993</v>
      </c>
      <c r="G84" s="118">
        <v>546.39999999999986</v>
      </c>
      <c r="H84" s="118">
        <v>568.39999999999986</v>
      </c>
      <c r="I84" s="118">
        <v>575.19999999999982</v>
      </c>
      <c r="J84" s="118">
        <v>579.39999999999986</v>
      </c>
      <c r="K84" s="117">
        <v>571</v>
      </c>
      <c r="L84" s="117">
        <v>560</v>
      </c>
      <c r="M84" s="117">
        <v>0.43242000000000003</v>
      </c>
    </row>
    <row r="85" spans="1:13" s="18" customFormat="1">
      <c r="A85" s="65">
        <v>75</v>
      </c>
      <c r="B85" s="117" t="s">
        <v>193</v>
      </c>
      <c r="C85" s="120">
        <v>314</v>
      </c>
      <c r="D85" s="118">
        <v>312.98333333333335</v>
      </c>
      <c r="E85" s="118">
        <v>306.9666666666667</v>
      </c>
      <c r="F85" s="118">
        <v>299.93333333333334</v>
      </c>
      <c r="G85" s="118">
        <v>293.91666666666669</v>
      </c>
      <c r="H85" s="118">
        <v>320.01666666666671</v>
      </c>
      <c r="I85" s="118">
        <v>326.03333333333336</v>
      </c>
      <c r="J85" s="118">
        <v>333.06666666666672</v>
      </c>
      <c r="K85" s="117">
        <v>319</v>
      </c>
      <c r="L85" s="117">
        <v>305.95</v>
      </c>
      <c r="M85" s="117">
        <v>19.475210000000001</v>
      </c>
    </row>
    <row r="86" spans="1:13" s="18" customFormat="1">
      <c r="A86" s="65">
        <v>77</v>
      </c>
      <c r="B86" s="117" t="s">
        <v>54</v>
      </c>
      <c r="C86" s="120">
        <v>215.25</v>
      </c>
      <c r="D86" s="118">
        <v>217.4666666666667</v>
      </c>
      <c r="E86" s="118">
        <v>211.0833333333334</v>
      </c>
      <c r="F86" s="118">
        <v>206.91666666666671</v>
      </c>
      <c r="G86" s="118">
        <v>200.53333333333342</v>
      </c>
      <c r="H86" s="118">
        <v>221.63333333333338</v>
      </c>
      <c r="I86" s="118">
        <v>228.01666666666671</v>
      </c>
      <c r="J86" s="118">
        <v>232.18333333333337</v>
      </c>
      <c r="K86" s="117">
        <v>223.85</v>
      </c>
      <c r="L86" s="117">
        <v>213.3</v>
      </c>
      <c r="M86" s="117">
        <v>52.28707</v>
      </c>
    </row>
    <row r="87" spans="1:13" s="18" customFormat="1">
      <c r="A87" s="65">
        <v>78</v>
      </c>
      <c r="B87" s="117" t="s">
        <v>602</v>
      </c>
      <c r="C87" s="120">
        <v>248.9</v>
      </c>
      <c r="D87" s="118">
        <v>253.19999999999996</v>
      </c>
      <c r="E87" s="118">
        <v>239.99999999999994</v>
      </c>
      <c r="F87" s="118">
        <v>231.1</v>
      </c>
      <c r="G87" s="118">
        <v>217.89999999999998</v>
      </c>
      <c r="H87" s="118">
        <v>262.09999999999991</v>
      </c>
      <c r="I87" s="118">
        <v>275.2999999999999</v>
      </c>
      <c r="J87" s="118">
        <v>284.19999999999987</v>
      </c>
      <c r="K87" s="117">
        <v>266.39999999999998</v>
      </c>
      <c r="L87" s="117">
        <v>244.3</v>
      </c>
      <c r="M87" s="117">
        <v>19.319959999999998</v>
      </c>
    </row>
    <row r="88" spans="1:13" s="18" customFormat="1">
      <c r="A88" s="65">
        <v>79</v>
      </c>
      <c r="B88" s="117" t="s">
        <v>603</v>
      </c>
      <c r="C88" s="120">
        <v>325.25</v>
      </c>
      <c r="D88" s="118">
        <v>328.65000000000003</v>
      </c>
      <c r="E88" s="118">
        <v>318.60000000000008</v>
      </c>
      <c r="F88" s="118">
        <v>311.95000000000005</v>
      </c>
      <c r="G88" s="118">
        <v>301.90000000000009</v>
      </c>
      <c r="H88" s="118">
        <v>335.30000000000007</v>
      </c>
      <c r="I88" s="118">
        <v>345.35</v>
      </c>
      <c r="J88" s="118">
        <v>352.00000000000006</v>
      </c>
      <c r="K88" s="117">
        <v>338.7</v>
      </c>
      <c r="L88" s="117">
        <v>322</v>
      </c>
      <c r="M88" s="117">
        <v>0.33090000000000003</v>
      </c>
    </row>
    <row r="89" spans="1:13" s="18" customFormat="1">
      <c r="A89" s="65">
        <v>80</v>
      </c>
      <c r="B89" s="117" t="s">
        <v>604</v>
      </c>
      <c r="C89" s="120">
        <v>346.15</v>
      </c>
      <c r="D89" s="118">
        <v>346.5333333333333</v>
      </c>
      <c r="E89" s="118">
        <v>344.61666666666662</v>
      </c>
      <c r="F89" s="118">
        <v>343.08333333333331</v>
      </c>
      <c r="G89" s="118">
        <v>341.16666666666663</v>
      </c>
      <c r="H89" s="118">
        <v>348.06666666666661</v>
      </c>
      <c r="I89" s="118">
        <v>349.98333333333335</v>
      </c>
      <c r="J89" s="118">
        <v>351.51666666666659</v>
      </c>
      <c r="K89" s="117">
        <v>348.45</v>
      </c>
      <c r="L89" s="117">
        <v>345</v>
      </c>
      <c r="M89" s="117">
        <v>9.2920000000000003E-2</v>
      </c>
    </row>
    <row r="90" spans="1:13" s="18" customFormat="1">
      <c r="A90" s="65">
        <v>81</v>
      </c>
      <c r="B90" s="117" t="s">
        <v>608</v>
      </c>
      <c r="C90" s="120">
        <v>951.55</v>
      </c>
      <c r="D90" s="118">
        <v>954.43333333333339</v>
      </c>
      <c r="E90" s="118">
        <v>940.01666666666677</v>
      </c>
      <c r="F90" s="118">
        <v>928.48333333333335</v>
      </c>
      <c r="G90" s="118">
        <v>914.06666666666672</v>
      </c>
      <c r="H90" s="118">
        <v>965.96666666666681</v>
      </c>
      <c r="I90" s="118">
        <v>980.38333333333333</v>
      </c>
      <c r="J90" s="118">
        <v>991.91666666666686</v>
      </c>
      <c r="K90" s="117">
        <v>968.85</v>
      </c>
      <c r="L90" s="117">
        <v>942.9</v>
      </c>
      <c r="M90" s="117">
        <v>0.55306999999999995</v>
      </c>
    </row>
    <row r="91" spans="1:13" s="18" customFormat="1">
      <c r="A91" s="65">
        <v>82</v>
      </c>
      <c r="B91" s="117" t="s">
        <v>231</v>
      </c>
      <c r="C91" s="120">
        <v>147.1</v>
      </c>
      <c r="D91" s="118">
        <v>147.88333333333335</v>
      </c>
      <c r="E91" s="118">
        <v>145.76666666666671</v>
      </c>
      <c r="F91" s="118">
        <v>144.43333333333337</v>
      </c>
      <c r="G91" s="118">
        <v>142.31666666666672</v>
      </c>
      <c r="H91" s="118">
        <v>149.2166666666667</v>
      </c>
      <c r="I91" s="118">
        <v>151.33333333333331</v>
      </c>
      <c r="J91" s="118">
        <v>152.66666666666669</v>
      </c>
      <c r="K91" s="117">
        <v>150</v>
      </c>
      <c r="L91" s="117">
        <v>146.55000000000001</v>
      </c>
      <c r="M91" s="117">
        <v>14.12717</v>
      </c>
    </row>
    <row r="92" spans="1:13" s="18" customFormat="1">
      <c r="A92" s="65">
        <v>83</v>
      </c>
      <c r="B92" s="117" t="s">
        <v>610</v>
      </c>
      <c r="C92" s="120">
        <v>268.2</v>
      </c>
      <c r="D92" s="118">
        <v>268.01666666666665</v>
      </c>
      <c r="E92" s="118">
        <v>264.08333333333331</v>
      </c>
      <c r="F92" s="118">
        <v>259.96666666666664</v>
      </c>
      <c r="G92" s="118">
        <v>256.0333333333333</v>
      </c>
      <c r="H92" s="118">
        <v>272.13333333333333</v>
      </c>
      <c r="I92" s="118">
        <v>276.06666666666672</v>
      </c>
      <c r="J92" s="118">
        <v>280.18333333333334</v>
      </c>
      <c r="K92" s="117">
        <v>271.95</v>
      </c>
      <c r="L92" s="117">
        <v>263.89999999999998</v>
      </c>
      <c r="M92" s="117">
        <v>2.6046399999999998</v>
      </c>
    </row>
    <row r="93" spans="1:13" s="18" customFormat="1">
      <c r="A93" s="65">
        <v>84</v>
      </c>
      <c r="B93" s="117" t="s">
        <v>2102</v>
      </c>
      <c r="C93" s="120">
        <v>210.3</v>
      </c>
      <c r="D93" s="118">
        <v>209.86666666666667</v>
      </c>
      <c r="E93" s="118">
        <v>208.48333333333335</v>
      </c>
      <c r="F93" s="118">
        <v>206.66666666666669</v>
      </c>
      <c r="G93" s="118">
        <v>205.28333333333336</v>
      </c>
      <c r="H93" s="118">
        <v>211.68333333333334</v>
      </c>
      <c r="I93" s="118">
        <v>213.06666666666666</v>
      </c>
      <c r="J93" s="118">
        <v>214.88333333333333</v>
      </c>
      <c r="K93" s="117">
        <v>211.25</v>
      </c>
      <c r="L93" s="117">
        <v>208.05</v>
      </c>
      <c r="M93" s="117">
        <v>0.65444999999999998</v>
      </c>
    </row>
    <row r="94" spans="1:13" s="18" customFormat="1">
      <c r="A94" s="65">
        <v>85</v>
      </c>
      <c r="B94" s="117" t="s">
        <v>230</v>
      </c>
      <c r="C94" s="120">
        <v>1066.8499999999999</v>
      </c>
      <c r="D94" s="118">
        <v>1064.9666666666665</v>
      </c>
      <c r="E94" s="118">
        <v>1043.9333333333329</v>
      </c>
      <c r="F94" s="118">
        <v>1021.0166666666664</v>
      </c>
      <c r="G94" s="118">
        <v>999.98333333333289</v>
      </c>
      <c r="H94" s="118">
        <v>1087.883333333333</v>
      </c>
      <c r="I94" s="118">
        <v>1108.9166666666663</v>
      </c>
      <c r="J94" s="118">
        <v>1131.833333333333</v>
      </c>
      <c r="K94" s="117">
        <v>1086</v>
      </c>
      <c r="L94" s="117">
        <v>1042.05</v>
      </c>
      <c r="M94" s="117">
        <v>5.7034500000000001</v>
      </c>
    </row>
    <row r="95" spans="1:13" s="18" customFormat="1">
      <c r="A95" s="65">
        <v>86</v>
      </c>
      <c r="B95" s="117" t="s">
        <v>615</v>
      </c>
      <c r="C95" s="120">
        <v>28.6</v>
      </c>
      <c r="D95" s="118">
        <v>28.666666666666668</v>
      </c>
      <c r="E95" s="118">
        <v>28.333333333333336</v>
      </c>
      <c r="F95" s="118">
        <v>28.066666666666666</v>
      </c>
      <c r="G95" s="118">
        <v>27.733333333333334</v>
      </c>
      <c r="H95" s="118">
        <v>28.933333333333337</v>
      </c>
      <c r="I95" s="118">
        <v>29.266666666666673</v>
      </c>
      <c r="J95" s="118">
        <v>29.533333333333339</v>
      </c>
      <c r="K95" s="117">
        <v>29</v>
      </c>
      <c r="L95" s="117">
        <v>28.4</v>
      </c>
      <c r="M95" s="117">
        <v>1.4523299999999999</v>
      </c>
    </row>
    <row r="96" spans="1:13" s="18" customFormat="1">
      <c r="A96" s="65">
        <v>87</v>
      </c>
      <c r="B96" s="117" t="s">
        <v>619</v>
      </c>
      <c r="C96" s="120">
        <v>162.15</v>
      </c>
      <c r="D96" s="118">
        <v>162.31666666666669</v>
      </c>
      <c r="E96" s="118">
        <v>160.68333333333339</v>
      </c>
      <c r="F96" s="118">
        <v>159.2166666666667</v>
      </c>
      <c r="G96" s="118">
        <v>157.5833333333334</v>
      </c>
      <c r="H96" s="118">
        <v>163.78333333333339</v>
      </c>
      <c r="I96" s="118">
        <v>165.41666666666666</v>
      </c>
      <c r="J96" s="118">
        <v>166.88333333333338</v>
      </c>
      <c r="K96" s="117">
        <v>163.95</v>
      </c>
      <c r="L96" s="117">
        <v>160.85</v>
      </c>
      <c r="M96" s="117">
        <v>0.55562999999999996</v>
      </c>
    </row>
    <row r="97" spans="1:13" s="18" customFormat="1">
      <c r="A97" s="65">
        <v>88</v>
      </c>
      <c r="B97" s="117" t="s">
        <v>55</v>
      </c>
      <c r="C97" s="120">
        <v>713.45</v>
      </c>
      <c r="D97" s="118">
        <v>718.81666666666661</v>
      </c>
      <c r="E97" s="118">
        <v>700.13333333333321</v>
      </c>
      <c r="F97" s="118">
        <v>686.81666666666661</v>
      </c>
      <c r="G97" s="118">
        <v>668.13333333333321</v>
      </c>
      <c r="H97" s="118">
        <v>732.13333333333321</v>
      </c>
      <c r="I97" s="118">
        <v>750.81666666666661</v>
      </c>
      <c r="J97" s="118">
        <v>764.13333333333321</v>
      </c>
      <c r="K97" s="117">
        <v>737.5</v>
      </c>
      <c r="L97" s="117">
        <v>705.5</v>
      </c>
      <c r="M97" s="117">
        <v>9.6891599999999993</v>
      </c>
    </row>
    <row r="98" spans="1:13" s="18" customFormat="1">
      <c r="A98" s="65">
        <v>89</v>
      </c>
      <c r="B98" s="117" t="s">
        <v>622</v>
      </c>
      <c r="C98" s="120">
        <v>2234</v>
      </c>
      <c r="D98" s="118">
        <v>2243.75</v>
      </c>
      <c r="E98" s="118">
        <v>2207.5500000000002</v>
      </c>
      <c r="F98" s="118">
        <v>2181.1000000000004</v>
      </c>
      <c r="G98" s="118">
        <v>2144.9000000000005</v>
      </c>
      <c r="H98" s="118">
        <v>2270.1999999999998</v>
      </c>
      <c r="I98" s="118">
        <v>2306.3999999999996</v>
      </c>
      <c r="J98" s="118">
        <v>2332.8499999999995</v>
      </c>
      <c r="K98" s="117">
        <v>2279.9499999999998</v>
      </c>
      <c r="L98" s="117">
        <v>2217.3000000000002</v>
      </c>
      <c r="M98" s="117">
        <v>4.1020000000000001E-2</v>
      </c>
    </row>
    <row r="99" spans="1:13" s="18" customFormat="1">
      <c r="A99" s="65">
        <v>90</v>
      </c>
      <c r="B99" s="117" t="s">
        <v>2010</v>
      </c>
      <c r="C99" s="120">
        <v>29.3</v>
      </c>
      <c r="D99" s="118">
        <v>28.666666666666668</v>
      </c>
      <c r="E99" s="118">
        <v>27.183333333333337</v>
      </c>
      <c r="F99" s="118">
        <v>25.06666666666667</v>
      </c>
      <c r="G99" s="118">
        <v>23.583333333333339</v>
      </c>
      <c r="H99" s="118">
        <v>30.783333333333335</v>
      </c>
      <c r="I99" s="118">
        <v>32.266666666666666</v>
      </c>
      <c r="J99" s="118">
        <v>34.383333333333333</v>
      </c>
      <c r="K99" s="117">
        <v>30.15</v>
      </c>
      <c r="L99" s="117">
        <v>26.55</v>
      </c>
      <c r="M99" s="117">
        <v>535.33321000000001</v>
      </c>
    </row>
    <row r="100" spans="1:13" s="18" customFormat="1">
      <c r="A100" s="65">
        <v>91</v>
      </c>
      <c r="B100" s="117" t="s">
        <v>626</v>
      </c>
      <c r="C100" s="120">
        <v>161.35</v>
      </c>
      <c r="D100" s="118">
        <v>161.81666666666669</v>
      </c>
      <c r="E100" s="118">
        <v>159.63333333333338</v>
      </c>
      <c r="F100" s="118">
        <v>157.91666666666669</v>
      </c>
      <c r="G100" s="118">
        <v>155.73333333333338</v>
      </c>
      <c r="H100" s="118">
        <v>163.53333333333339</v>
      </c>
      <c r="I100" s="118">
        <v>165.71666666666673</v>
      </c>
      <c r="J100" s="118">
        <v>167.43333333333339</v>
      </c>
      <c r="K100" s="117">
        <v>164</v>
      </c>
      <c r="L100" s="117">
        <v>160.1</v>
      </c>
      <c r="M100" s="117">
        <v>0.98090999999999995</v>
      </c>
    </row>
    <row r="101" spans="1:13">
      <c r="A101" s="65">
        <v>92</v>
      </c>
      <c r="B101" s="117" t="s">
        <v>628</v>
      </c>
      <c r="C101" s="120">
        <v>204.65</v>
      </c>
      <c r="D101" s="118">
        <v>208.28333333333333</v>
      </c>
      <c r="E101" s="118">
        <v>198.61666666666667</v>
      </c>
      <c r="F101" s="118">
        <v>192.58333333333334</v>
      </c>
      <c r="G101" s="118">
        <v>182.91666666666669</v>
      </c>
      <c r="H101" s="118">
        <v>214.31666666666666</v>
      </c>
      <c r="I101" s="118">
        <v>223.98333333333335</v>
      </c>
      <c r="J101" s="118">
        <v>230.01666666666665</v>
      </c>
      <c r="K101" s="117">
        <v>217.95</v>
      </c>
      <c r="L101" s="117">
        <v>202.25</v>
      </c>
      <c r="M101" s="117">
        <v>11.85717</v>
      </c>
    </row>
    <row r="102" spans="1:13">
      <c r="A102" s="65">
        <v>93</v>
      </c>
      <c r="B102" s="117" t="s">
        <v>630</v>
      </c>
      <c r="C102" s="120">
        <v>1187.45</v>
      </c>
      <c r="D102" s="118">
        <v>1187.8833333333334</v>
      </c>
      <c r="E102" s="118">
        <v>1167.8666666666668</v>
      </c>
      <c r="F102" s="118">
        <v>1148.2833333333333</v>
      </c>
      <c r="G102" s="118">
        <v>1128.2666666666667</v>
      </c>
      <c r="H102" s="118">
        <v>1207.4666666666669</v>
      </c>
      <c r="I102" s="118">
        <v>1227.4833333333338</v>
      </c>
      <c r="J102" s="118">
        <v>1247.0666666666671</v>
      </c>
      <c r="K102" s="117">
        <v>1207.9000000000001</v>
      </c>
      <c r="L102" s="117">
        <v>1168.3</v>
      </c>
      <c r="M102" s="117">
        <v>2.5395099999999999</v>
      </c>
    </row>
    <row r="103" spans="1:13">
      <c r="A103" s="65">
        <v>94</v>
      </c>
      <c r="B103" s="117" t="s">
        <v>57</v>
      </c>
      <c r="C103" s="120">
        <v>540.54999999999995</v>
      </c>
      <c r="D103" s="118">
        <v>540.15</v>
      </c>
      <c r="E103" s="118">
        <v>528.9</v>
      </c>
      <c r="F103" s="118">
        <v>517.25</v>
      </c>
      <c r="G103" s="118">
        <v>506</v>
      </c>
      <c r="H103" s="118">
        <v>551.79999999999995</v>
      </c>
      <c r="I103" s="118">
        <v>563.04999999999995</v>
      </c>
      <c r="J103" s="118">
        <v>574.69999999999993</v>
      </c>
      <c r="K103" s="117">
        <v>551.4</v>
      </c>
      <c r="L103" s="117">
        <v>528.5</v>
      </c>
      <c r="M103" s="117">
        <v>24.918060000000001</v>
      </c>
    </row>
    <row r="104" spans="1:13">
      <c r="A104" s="65">
        <v>95</v>
      </c>
      <c r="B104" s="117" t="s">
        <v>58</v>
      </c>
      <c r="C104" s="120">
        <v>219.95</v>
      </c>
      <c r="D104" s="118">
        <v>218.71666666666667</v>
      </c>
      <c r="E104" s="118">
        <v>215.93333333333334</v>
      </c>
      <c r="F104" s="118">
        <v>211.91666666666666</v>
      </c>
      <c r="G104" s="118">
        <v>209.13333333333333</v>
      </c>
      <c r="H104" s="118">
        <v>222.73333333333335</v>
      </c>
      <c r="I104" s="118">
        <v>225.51666666666671</v>
      </c>
      <c r="J104" s="118">
        <v>229.53333333333336</v>
      </c>
      <c r="K104" s="117">
        <v>221.5</v>
      </c>
      <c r="L104" s="117">
        <v>214.7</v>
      </c>
      <c r="M104" s="117">
        <v>115.11255</v>
      </c>
    </row>
    <row r="105" spans="1:13">
      <c r="A105" s="65">
        <v>96</v>
      </c>
      <c r="B105" s="117" t="s">
        <v>2132</v>
      </c>
      <c r="C105" s="120">
        <v>340.15</v>
      </c>
      <c r="D105" s="118">
        <v>341.76666666666671</v>
      </c>
      <c r="E105" s="118">
        <v>337.98333333333341</v>
      </c>
      <c r="F105" s="118">
        <v>335.81666666666672</v>
      </c>
      <c r="G105" s="118">
        <v>332.03333333333342</v>
      </c>
      <c r="H105" s="118">
        <v>343.93333333333339</v>
      </c>
      <c r="I105" s="118">
        <v>347.7166666666667</v>
      </c>
      <c r="J105" s="118">
        <v>349.88333333333338</v>
      </c>
      <c r="K105" s="117">
        <v>345.55</v>
      </c>
      <c r="L105" s="117">
        <v>339.6</v>
      </c>
      <c r="M105" s="117">
        <v>0.36880000000000002</v>
      </c>
    </row>
    <row r="106" spans="1:13">
      <c r="A106" s="65">
        <v>97</v>
      </c>
      <c r="B106" s="117" t="s">
        <v>638</v>
      </c>
      <c r="C106" s="120">
        <v>281.5</v>
      </c>
      <c r="D106" s="118">
        <v>278.08333333333331</v>
      </c>
      <c r="E106" s="118">
        <v>272.51666666666665</v>
      </c>
      <c r="F106" s="118">
        <v>263.53333333333336</v>
      </c>
      <c r="G106" s="118">
        <v>257.9666666666667</v>
      </c>
      <c r="H106" s="118">
        <v>287.06666666666661</v>
      </c>
      <c r="I106" s="118">
        <v>292.63333333333333</v>
      </c>
      <c r="J106" s="118">
        <v>301.61666666666656</v>
      </c>
      <c r="K106" s="117">
        <v>283.64999999999998</v>
      </c>
      <c r="L106" s="117">
        <v>269.10000000000002</v>
      </c>
      <c r="M106" s="117">
        <v>2.8634200000000001</v>
      </c>
    </row>
    <row r="107" spans="1:13">
      <c r="A107" s="65">
        <v>98</v>
      </c>
      <c r="B107" s="117" t="s">
        <v>59</v>
      </c>
      <c r="C107" s="120">
        <v>1233.8499999999999</v>
      </c>
      <c r="D107" s="118">
        <v>1234.8666666666666</v>
      </c>
      <c r="E107" s="118">
        <v>1214.7333333333331</v>
      </c>
      <c r="F107" s="118">
        <v>1195.6166666666666</v>
      </c>
      <c r="G107" s="118">
        <v>1175.4833333333331</v>
      </c>
      <c r="H107" s="118">
        <v>1253.9833333333331</v>
      </c>
      <c r="I107" s="118">
        <v>1274.1166666666668</v>
      </c>
      <c r="J107" s="118">
        <v>1293.2333333333331</v>
      </c>
      <c r="K107" s="117">
        <v>1255</v>
      </c>
      <c r="L107" s="117">
        <v>1215.75</v>
      </c>
      <c r="M107" s="117">
        <v>4.5807700000000002</v>
      </c>
    </row>
    <row r="108" spans="1:13">
      <c r="A108" s="65">
        <v>99</v>
      </c>
      <c r="B108" s="117" t="s">
        <v>194</v>
      </c>
      <c r="C108" s="120">
        <v>491.25</v>
      </c>
      <c r="D108" s="118">
        <v>492.88333333333338</v>
      </c>
      <c r="E108" s="118">
        <v>482.86666666666679</v>
      </c>
      <c r="F108" s="118">
        <v>474.48333333333341</v>
      </c>
      <c r="G108" s="118">
        <v>464.46666666666681</v>
      </c>
      <c r="H108" s="118">
        <v>501.26666666666677</v>
      </c>
      <c r="I108" s="118">
        <v>511.2833333333333</v>
      </c>
      <c r="J108" s="118">
        <v>519.66666666666674</v>
      </c>
      <c r="K108" s="117">
        <v>502.9</v>
      </c>
      <c r="L108" s="117">
        <v>484.5</v>
      </c>
      <c r="M108" s="117">
        <v>12.101979999999999</v>
      </c>
    </row>
    <row r="109" spans="1:13">
      <c r="A109" s="65">
        <v>100</v>
      </c>
      <c r="B109" s="116" t="s">
        <v>641</v>
      </c>
      <c r="C109" s="120">
        <v>448.35</v>
      </c>
      <c r="D109" s="118">
        <v>448.75</v>
      </c>
      <c r="E109" s="118">
        <v>442.6</v>
      </c>
      <c r="F109" s="118">
        <v>436.85</v>
      </c>
      <c r="G109" s="118">
        <v>430.70000000000005</v>
      </c>
      <c r="H109" s="118">
        <v>454.5</v>
      </c>
      <c r="I109" s="118">
        <v>460.65</v>
      </c>
      <c r="J109" s="118">
        <v>466.4</v>
      </c>
      <c r="K109" s="117">
        <v>454.9</v>
      </c>
      <c r="L109" s="117">
        <v>443</v>
      </c>
      <c r="M109" s="117">
        <v>0.86992000000000003</v>
      </c>
    </row>
    <row r="110" spans="1:13">
      <c r="A110" s="65">
        <v>101</v>
      </c>
      <c r="B110" s="117" t="s">
        <v>647</v>
      </c>
      <c r="C110" s="120">
        <v>144.35</v>
      </c>
      <c r="D110" s="118">
        <v>144.98333333333332</v>
      </c>
      <c r="E110" s="118">
        <v>140.56666666666663</v>
      </c>
      <c r="F110" s="118">
        <v>136.7833333333333</v>
      </c>
      <c r="G110" s="118">
        <v>132.36666666666662</v>
      </c>
      <c r="H110" s="118">
        <v>148.76666666666665</v>
      </c>
      <c r="I110" s="118">
        <v>153.18333333333334</v>
      </c>
      <c r="J110" s="118">
        <v>156.96666666666667</v>
      </c>
      <c r="K110" s="117">
        <v>149.4</v>
      </c>
      <c r="L110" s="117">
        <v>141.19999999999999</v>
      </c>
      <c r="M110" s="117">
        <v>1.69232</v>
      </c>
    </row>
    <row r="111" spans="1:13">
      <c r="A111" s="65">
        <v>102</v>
      </c>
      <c r="B111" s="117" t="s">
        <v>192</v>
      </c>
      <c r="C111" s="120">
        <v>1624.95</v>
      </c>
      <c r="D111" s="118">
        <v>1622.0666666666666</v>
      </c>
      <c r="E111" s="118">
        <v>1612.5833333333333</v>
      </c>
      <c r="F111" s="118">
        <v>1600.2166666666667</v>
      </c>
      <c r="G111" s="118">
        <v>1590.7333333333333</v>
      </c>
      <c r="H111" s="118">
        <v>1634.4333333333332</v>
      </c>
      <c r="I111" s="118">
        <v>1643.9166666666667</v>
      </c>
      <c r="J111" s="118">
        <v>1656.2833333333331</v>
      </c>
      <c r="K111" s="117">
        <v>1631.55</v>
      </c>
      <c r="L111" s="117">
        <v>1609.7</v>
      </c>
      <c r="M111" s="117">
        <v>4.1570000000000003E-2</v>
      </c>
    </row>
    <row r="112" spans="1:13">
      <c r="A112" s="65">
        <v>103</v>
      </c>
      <c r="B112" s="117" t="s">
        <v>653</v>
      </c>
      <c r="C112" s="120">
        <v>200.75</v>
      </c>
      <c r="D112" s="118">
        <v>202.16666666666666</v>
      </c>
      <c r="E112" s="118">
        <v>198.38333333333333</v>
      </c>
      <c r="F112" s="118">
        <v>196.01666666666668</v>
      </c>
      <c r="G112" s="118">
        <v>192.23333333333335</v>
      </c>
      <c r="H112" s="118">
        <v>204.5333333333333</v>
      </c>
      <c r="I112" s="118">
        <v>208.31666666666666</v>
      </c>
      <c r="J112" s="118">
        <v>210.68333333333328</v>
      </c>
      <c r="K112" s="117">
        <v>205.95</v>
      </c>
      <c r="L112" s="117">
        <v>199.8</v>
      </c>
      <c r="M112" s="117">
        <v>6.1646799999999997</v>
      </c>
    </row>
    <row r="113" spans="1:13">
      <c r="A113" s="65">
        <v>104</v>
      </c>
      <c r="B113" s="117" t="s">
        <v>657</v>
      </c>
      <c r="C113" s="120">
        <v>180.15</v>
      </c>
      <c r="D113" s="118">
        <v>181.04999999999998</v>
      </c>
      <c r="E113" s="118">
        <v>179.09999999999997</v>
      </c>
      <c r="F113" s="118">
        <v>178.04999999999998</v>
      </c>
      <c r="G113" s="118">
        <v>176.09999999999997</v>
      </c>
      <c r="H113" s="118">
        <v>182.09999999999997</v>
      </c>
      <c r="I113" s="118">
        <v>184.04999999999995</v>
      </c>
      <c r="J113" s="118">
        <v>185.09999999999997</v>
      </c>
      <c r="K113" s="117">
        <v>183</v>
      </c>
      <c r="L113" s="117">
        <v>180</v>
      </c>
      <c r="M113" s="117">
        <v>2.1530900000000002</v>
      </c>
    </row>
    <row r="114" spans="1:13">
      <c r="A114" s="65">
        <v>105</v>
      </c>
      <c r="B114" s="117" t="s">
        <v>345</v>
      </c>
      <c r="C114" s="120">
        <v>684.1</v>
      </c>
      <c r="D114" s="118">
        <v>687.31666666666661</v>
      </c>
      <c r="E114" s="118">
        <v>674.83333333333326</v>
      </c>
      <c r="F114" s="118">
        <v>665.56666666666661</v>
      </c>
      <c r="G114" s="118">
        <v>653.08333333333326</v>
      </c>
      <c r="H114" s="118">
        <v>696.58333333333326</v>
      </c>
      <c r="I114" s="118">
        <v>709.06666666666661</v>
      </c>
      <c r="J114" s="118">
        <v>718.33333333333326</v>
      </c>
      <c r="K114" s="117">
        <v>699.8</v>
      </c>
      <c r="L114" s="117">
        <v>678.05</v>
      </c>
      <c r="M114" s="117">
        <v>6.2483300000000002</v>
      </c>
    </row>
    <row r="115" spans="1:13">
      <c r="A115" s="65">
        <v>106</v>
      </c>
      <c r="B115" s="117" t="s">
        <v>661</v>
      </c>
      <c r="C115" s="120">
        <v>604.20000000000005</v>
      </c>
      <c r="D115" s="118">
        <v>604.4</v>
      </c>
      <c r="E115" s="118">
        <v>593.79999999999995</v>
      </c>
      <c r="F115" s="118">
        <v>583.4</v>
      </c>
      <c r="G115" s="118">
        <v>572.79999999999995</v>
      </c>
      <c r="H115" s="118">
        <v>614.79999999999995</v>
      </c>
      <c r="I115" s="118">
        <v>625.40000000000009</v>
      </c>
      <c r="J115" s="118">
        <v>635.79999999999995</v>
      </c>
      <c r="K115" s="117">
        <v>615</v>
      </c>
      <c r="L115" s="117">
        <v>594</v>
      </c>
      <c r="M115" s="117">
        <v>4.9544800000000002</v>
      </c>
    </row>
    <row r="116" spans="1:13">
      <c r="A116" s="65">
        <v>107</v>
      </c>
      <c r="B116" s="117" t="s">
        <v>60</v>
      </c>
      <c r="C116" s="120">
        <v>434.3</v>
      </c>
      <c r="D116" s="118">
        <v>435.95</v>
      </c>
      <c r="E116" s="118">
        <v>428.45</v>
      </c>
      <c r="F116" s="118">
        <v>422.6</v>
      </c>
      <c r="G116" s="118">
        <v>415.1</v>
      </c>
      <c r="H116" s="118">
        <v>441.79999999999995</v>
      </c>
      <c r="I116" s="118">
        <v>449.29999999999995</v>
      </c>
      <c r="J116" s="118">
        <v>455.14999999999992</v>
      </c>
      <c r="K116" s="117">
        <v>443.45</v>
      </c>
      <c r="L116" s="117">
        <v>430.1</v>
      </c>
      <c r="M116" s="117">
        <v>18.829499999999999</v>
      </c>
    </row>
    <row r="117" spans="1:13">
      <c r="A117" s="65">
        <v>108</v>
      </c>
      <c r="B117" s="117" t="s">
        <v>669</v>
      </c>
      <c r="C117" s="120">
        <v>178.7</v>
      </c>
      <c r="D117" s="118">
        <v>178.53333333333333</v>
      </c>
      <c r="E117" s="118">
        <v>177.16666666666666</v>
      </c>
      <c r="F117" s="118">
        <v>175.63333333333333</v>
      </c>
      <c r="G117" s="118">
        <v>174.26666666666665</v>
      </c>
      <c r="H117" s="118">
        <v>180.06666666666666</v>
      </c>
      <c r="I117" s="118">
        <v>181.43333333333334</v>
      </c>
      <c r="J117" s="118">
        <v>182.96666666666667</v>
      </c>
      <c r="K117" s="117">
        <v>179.9</v>
      </c>
      <c r="L117" s="117">
        <v>177</v>
      </c>
      <c r="M117" s="117">
        <v>0.29579</v>
      </c>
    </row>
    <row r="118" spans="1:13">
      <c r="A118" s="65">
        <v>109</v>
      </c>
      <c r="B118" s="117" t="s">
        <v>1871</v>
      </c>
      <c r="C118" s="120">
        <v>449.9</v>
      </c>
      <c r="D118" s="118">
        <v>440.91666666666669</v>
      </c>
      <c r="E118" s="118">
        <v>417.23333333333335</v>
      </c>
      <c r="F118" s="118">
        <v>384.56666666666666</v>
      </c>
      <c r="G118" s="118">
        <v>360.88333333333333</v>
      </c>
      <c r="H118" s="118">
        <v>473.58333333333337</v>
      </c>
      <c r="I118" s="118">
        <v>497.26666666666665</v>
      </c>
      <c r="J118" s="118">
        <v>529.93333333333339</v>
      </c>
      <c r="K118" s="117">
        <v>464.6</v>
      </c>
      <c r="L118" s="117">
        <v>408.25</v>
      </c>
      <c r="M118" s="117">
        <v>19.112220000000001</v>
      </c>
    </row>
    <row r="119" spans="1:13">
      <c r="A119" s="65">
        <v>110</v>
      </c>
      <c r="B119" s="117" t="s">
        <v>671</v>
      </c>
      <c r="C119" s="120">
        <v>21.05</v>
      </c>
      <c r="D119" s="118">
        <v>21.483333333333331</v>
      </c>
      <c r="E119" s="118">
        <v>20.466666666666661</v>
      </c>
      <c r="F119" s="118">
        <v>19.883333333333329</v>
      </c>
      <c r="G119" s="118">
        <v>18.86666666666666</v>
      </c>
      <c r="H119" s="118">
        <v>22.066666666666663</v>
      </c>
      <c r="I119" s="118">
        <v>23.083333333333336</v>
      </c>
      <c r="J119" s="118">
        <v>23.666666666666664</v>
      </c>
      <c r="K119" s="117">
        <v>22.5</v>
      </c>
      <c r="L119" s="117">
        <v>20.9</v>
      </c>
      <c r="M119" s="117">
        <v>1.5641799999999999</v>
      </c>
    </row>
    <row r="120" spans="1:13">
      <c r="A120" s="65">
        <v>111</v>
      </c>
      <c r="B120" s="117" t="s">
        <v>2213</v>
      </c>
      <c r="C120" s="120">
        <v>190.95</v>
      </c>
      <c r="D120" s="118">
        <v>189.25</v>
      </c>
      <c r="E120" s="118">
        <v>183.8</v>
      </c>
      <c r="F120" s="118">
        <v>176.65</v>
      </c>
      <c r="G120" s="118">
        <v>171.20000000000002</v>
      </c>
      <c r="H120" s="118">
        <v>196.4</v>
      </c>
      <c r="I120" s="118">
        <v>201.85</v>
      </c>
      <c r="J120" s="118">
        <v>209</v>
      </c>
      <c r="K120" s="117">
        <v>194.7</v>
      </c>
      <c r="L120" s="117">
        <v>182.1</v>
      </c>
      <c r="M120" s="117">
        <v>2.0183200000000001</v>
      </c>
    </row>
    <row r="121" spans="1:13">
      <c r="A121" s="65">
        <v>112</v>
      </c>
      <c r="B121" s="117" t="s">
        <v>366</v>
      </c>
      <c r="C121" s="120">
        <v>172</v>
      </c>
      <c r="D121" s="118">
        <v>173.63333333333333</v>
      </c>
      <c r="E121" s="118">
        <v>169.31666666666666</v>
      </c>
      <c r="F121" s="118">
        <v>166.63333333333333</v>
      </c>
      <c r="G121" s="118">
        <v>162.31666666666666</v>
      </c>
      <c r="H121" s="118">
        <v>176.31666666666666</v>
      </c>
      <c r="I121" s="118">
        <v>180.63333333333333</v>
      </c>
      <c r="J121" s="118">
        <v>183.31666666666666</v>
      </c>
      <c r="K121" s="117">
        <v>177.95</v>
      </c>
      <c r="L121" s="117">
        <v>170.95</v>
      </c>
      <c r="M121" s="117">
        <v>12.085039999999999</v>
      </c>
    </row>
    <row r="122" spans="1:13">
      <c r="A122" s="65">
        <v>113</v>
      </c>
      <c r="B122" s="117" t="s">
        <v>674</v>
      </c>
      <c r="C122" s="120">
        <v>346.3</v>
      </c>
      <c r="D122" s="118">
        <v>349.58333333333331</v>
      </c>
      <c r="E122" s="118">
        <v>340.56666666666661</v>
      </c>
      <c r="F122" s="118">
        <v>334.83333333333331</v>
      </c>
      <c r="G122" s="118">
        <v>325.81666666666661</v>
      </c>
      <c r="H122" s="118">
        <v>355.31666666666661</v>
      </c>
      <c r="I122" s="118">
        <v>364.33333333333337</v>
      </c>
      <c r="J122" s="118">
        <v>370.06666666666661</v>
      </c>
      <c r="K122" s="117">
        <v>358.6</v>
      </c>
      <c r="L122" s="117">
        <v>343.85</v>
      </c>
      <c r="M122" s="117">
        <v>0.54422000000000004</v>
      </c>
    </row>
    <row r="123" spans="1:13">
      <c r="A123" s="65">
        <v>114</v>
      </c>
      <c r="B123" s="117" t="s">
        <v>677</v>
      </c>
      <c r="C123" s="120">
        <v>115.85</v>
      </c>
      <c r="D123" s="118">
        <v>114.13333333333333</v>
      </c>
      <c r="E123" s="118">
        <v>110.36666666666665</v>
      </c>
      <c r="F123" s="118">
        <v>104.88333333333333</v>
      </c>
      <c r="G123" s="118">
        <v>101.11666666666665</v>
      </c>
      <c r="H123" s="118">
        <v>119.61666666666665</v>
      </c>
      <c r="I123" s="118">
        <v>123.38333333333333</v>
      </c>
      <c r="J123" s="118">
        <v>128.86666666666665</v>
      </c>
      <c r="K123" s="117">
        <v>117.9</v>
      </c>
      <c r="L123" s="117">
        <v>108.65</v>
      </c>
      <c r="M123" s="117">
        <v>4.7247899999999996</v>
      </c>
    </row>
    <row r="124" spans="1:13">
      <c r="A124" s="65">
        <v>115</v>
      </c>
      <c r="B124" s="117" t="s">
        <v>681</v>
      </c>
      <c r="C124" s="120">
        <v>222.35</v>
      </c>
      <c r="D124" s="118">
        <v>222.91666666666666</v>
      </c>
      <c r="E124" s="118">
        <v>220.38333333333333</v>
      </c>
      <c r="F124" s="118">
        <v>218.41666666666666</v>
      </c>
      <c r="G124" s="118">
        <v>215.88333333333333</v>
      </c>
      <c r="H124" s="118">
        <v>224.88333333333333</v>
      </c>
      <c r="I124" s="118">
        <v>227.41666666666669</v>
      </c>
      <c r="J124" s="118">
        <v>229.38333333333333</v>
      </c>
      <c r="K124" s="117">
        <v>225.45</v>
      </c>
      <c r="L124" s="117">
        <v>220.95</v>
      </c>
      <c r="M124" s="117">
        <v>4.8681200000000002</v>
      </c>
    </row>
    <row r="125" spans="1:13">
      <c r="A125" s="65">
        <v>116</v>
      </c>
      <c r="B125" s="117" t="s">
        <v>683</v>
      </c>
      <c r="C125" s="120">
        <v>71.900000000000006</v>
      </c>
      <c r="D125" s="118">
        <v>71.916666666666671</v>
      </c>
      <c r="E125" s="118">
        <v>71.833333333333343</v>
      </c>
      <c r="F125" s="118">
        <v>71.766666666666666</v>
      </c>
      <c r="G125" s="118">
        <v>71.683333333333337</v>
      </c>
      <c r="H125" s="118">
        <v>71.983333333333348</v>
      </c>
      <c r="I125" s="118">
        <v>72.066666666666691</v>
      </c>
      <c r="J125" s="118">
        <v>72.133333333333354</v>
      </c>
      <c r="K125" s="117">
        <v>72</v>
      </c>
      <c r="L125" s="117">
        <v>71.849999999999994</v>
      </c>
      <c r="M125" s="117">
        <v>7.6284099999999997</v>
      </c>
    </row>
    <row r="126" spans="1:13">
      <c r="A126" s="65">
        <v>117</v>
      </c>
      <c r="B126" s="117" t="s">
        <v>685</v>
      </c>
      <c r="C126" s="120">
        <v>10.8</v>
      </c>
      <c r="D126" s="118">
        <v>10.85</v>
      </c>
      <c r="E126" s="118">
        <v>10.649999999999999</v>
      </c>
      <c r="F126" s="118">
        <v>10.499999999999998</v>
      </c>
      <c r="G126" s="118">
        <v>10.299999999999997</v>
      </c>
      <c r="H126" s="118">
        <v>11</v>
      </c>
      <c r="I126" s="118">
        <v>11.2</v>
      </c>
      <c r="J126" s="118">
        <v>11.350000000000001</v>
      </c>
      <c r="K126" s="117">
        <v>11.05</v>
      </c>
      <c r="L126" s="117">
        <v>10.7</v>
      </c>
      <c r="M126" s="117">
        <v>12.96538</v>
      </c>
    </row>
    <row r="127" spans="1:13">
      <c r="A127" s="65">
        <v>118</v>
      </c>
      <c r="B127" s="117" t="s">
        <v>232</v>
      </c>
      <c r="C127" s="120">
        <v>123.2</v>
      </c>
      <c r="D127" s="118">
        <v>124.55</v>
      </c>
      <c r="E127" s="118">
        <v>119.65</v>
      </c>
      <c r="F127" s="118">
        <v>116.10000000000001</v>
      </c>
      <c r="G127" s="118">
        <v>111.20000000000002</v>
      </c>
      <c r="H127" s="118">
        <v>128.1</v>
      </c>
      <c r="I127" s="118">
        <v>133</v>
      </c>
      <c r="J127" s="118">
        <v>136.54999999999998</v>
      </c>
      <c r="K127" s="117">
        <v>129.44999999999999</v>
      </c>
      <c r="L127" s="117">
        <v>121</v>
      </c>
      <c r="M127" s="117">
        <v>190.36557999999999</v>
      </c>
    </row>
    <row r="128" spans="1:13">
      <c r="A128" s="65">
        <v>119</v>
      </c>
      <c r="B128" s="117" t="s">
        <v>61</v>
      </c>
      <c r="C128" s="120">
        <v>32.9</v>
      </c>
      <c r="D128" s="118">
        <v>32.633333333333333</v>
      </c>
      <c r="E128" s="118">
        <v>31.766666666666666</v>
      </c>
      <c r="F128" s="118">
        <v>30.633333333333333</v>
      </c>
      <c r="G128" s="118">
        <v>29.766666666666666</v>
      </c>
      <c r="H128" s="118">
        <v>33.766666666666666</v>
      </c>
      <c r="I128" s="118">
        <v>34.633333333333326</v>
      </c>
      <c r="J128" s="118">
        <v>35.766666666666666</v>
      </c>
      <c r="K128" s="117">
        <v>33.5</v>
      </c>
      <c r="L128" s="117">
        <v>31.5</v>
      </c>
      <c r="M128" s="117">
        <v>194.32906</v>
      </c>
    </row>
    <row r="129" spans="1:13">
      <c r="A129" s="65">
        <v>120</v>
      </c>
      <c r="B129" s="117" t="s">
        <v>62</v>
      </c>
      <c r="C129" s="120">
        <v>1621.35</v>
      </c>
      <c r="D129" s="118">
        <v>1593.8</v>
      </c>
      <c r="E129" s="118">
        <v>1558.1999999999998</v>
      </c>
      <c r="F129" s="118">
        <v>1495.05</v>
      </c>
      <c r="G129" s="118">
        <v>1459.4499999999998</v>
      </c>
      <c r="H129" s="118">
        <v>1656.9499999999998</v>
      </c>
      <c r="I129" s="118">
        <v>1692.5499999999997</v>
      </c>
      <c r="J129" s="118">
        <v>1755.6999999999998</v>
      </c>
      <c r="K129" s="117">
        <v>1629.4</v>
      </c>
      <c r="L129" s="117">
        <v>1530.65</v>
      </c>
      <c r="M129" s="117">
        <v>21.591940000000001</v>
      </c>
    </row>
    <row r="130" spans="1:13">
      <c r="A130" s="65">
        <v>121</v>
      </c>
      <c r="B130" s="117" t="s">
        <v>2193</v>
      </c>
      <c r="C130" s="120">
        <v>2161.85</v>
      </c>
      <c r="D130" s="118">
        <v>2169.7666666666664</v>
      </c>
      <c r="E130" s="118">
        <v>2152.083333333333</v>
      </c>
      <c r="F130" s="118">
        <v>2142.3166666666666</v>
      </c>
      <c r="G130" s="118">
        <v>2124.6333333333332</v>
      </c>
      <c r="H130" s="118">
        <v>2179.5333333333328</v>
      </c>
      <c r="I130" s="118">
        <v>2197.2166666666662</v>
      </c>
      <c r="J130" s="118">
        <v>2206.9833333333327</v>
      </c>
      <c r="K130" s="117">
        <v>2187.4499999999998</v>
      </c>
      <c r="L130" s="117">
        <v>2160</v>
      </c>
      <c r="M130" s="117">
        <v>7.7799999999999996E-3</v>
      </c>
    </row>
    <row r="131" spans="1:13">
      <c r="A131" s="65">
        <v>122</v>
      </c>
      <c r="B131" s="117" t="s">
        <v>63</v>
      </c>
      <c r="C131" s="120">
        <v>158.1</v>
      </c>
      <c r="D131" s="118">
        <v>158.18333333333331</v>
      </c>
      <c r="E131" s="118">
        <v>154.31666666666661</v>
      </c>
      <c r="F131" s="118">
        <v>150.5333333333333</v>
      </c>
      <c r="G131" s="118">
        <v>146.6666666666666</v>
      </c>
      <c r="H131" s="118">
        <v>161.96666666666661</v>
      </c>
      <c r="I131" s="118">
        <v>165.83333333333334</v>
      </c>
      <c r="J131" s="118">
        <v>169.61666666666662</v>
      </c>
      <c r="K131" s="117">
        <v>162.05000000000001</v>
      </c>
      <c r="L131" s="117">
        <v>154.4</v>
      </c>
      <c r="M131" s="117">
        <v>51.113370000000003</v>
      </c>
    </row>
    <row r="132" spans="1:13">
      <c r="A132" s="65">
        <v>123</v>
      </c>
      <c r="B132" s="117" t="s">
        <v>2024</v>
      </c>
      <c r="C132" s="120">
        <v>1464.3</v>
      </c>
      <c r="D132" s="118">
        <v>1448.6500000000003</v>
      </c>
      <c r="E132" s="118">
        <v>1418.8000000000006</v>
      </c>
      <c r="F132" s="118">
        <v>1373.3000000000004</v>
      </c>
      <c r="G132" s="118">
        <v>1343.4500000000007</v>
      </c>
      <c r="H132" s="118">
        <v>1494.1500000000005</v>
      </c>
      <c r="I132" s="118">
        <v>1524.0000000000005</v>
      </c>
      <c r="J132" s="118">
        <v>1569.5000000000005</v>
      </c>
      <c r="K132" s="117">
        <v>1478.5</v>
      </c>
      <c r="L132" s="117">
        <v>1403.15</v>
      </c>
      <c r="M132" s="117">
        <v>8.51248</v>
      </c>
    </row>
    <row r="133" spans="1:13">
      <c r="A133" s="65">
        <v>124</v>
      </c>
      <c r="B133" s="117" t="s">
        <v>703</v>
      </c>
      <c r="C133" s="120">
        <v>351.25</v>
      </c>
      <c r="D133" s="118">
        <v>353.4666666666667</v>
      </c>
      <c r="E133" s="118">
        <v>345.98333333333341</v>
      </c>
      <c r="F133" s="118">
        <v>340.7166666666667</v>
      </c>
      <c r="G133" s="118">
        <v>333.23333333333341</v>
      </c>
      <c r="H133" s="118">
        <v>358.73333333333341</v>
      </c>
      <c r="I133" s="118">
        <v>366.21666666666675</v>
      </c>
      <c r="J133" s="118">
        <v>371.48333333333341</v>
      </c>
      <c r="K133" s="117">
        <v>360.95</v>
      </c>
      <c r="L133" s="117">
        <v>348.2</v>
      </c>
      <c r="M133" s="117">
        <v>1.24275</v>
      </c>
    </row>
    <row r="134" spans="1:13">
      <c r="A134" s="65">
        <v>125</v>
      </c>
      <c r="B134" s="117" t="s">
        <v>64</v>
      </c>
      <c r="C134" s="120">
        <v>2563.35</v>
      </c>
      <c r="D134" s="118">
        <v>2365.4333333333334</v>
      </c>
      <c r="E134" s="118">
        <v>2070.8666666666668</v>
      </c>
      <c r="F134" s="118">
        <v>1578.3833333333334</v>
      </c>
      <c r="G134" s="118">
        <v>1283.8166666666668</v>
      </c>
      <c r="H134" s="118">
        <v>2857.916666666667</v>
      </c>
      <c r="I134" s="118">
        <v>3152.4833333333336</v>
      </c>
      <c r="J134" s="118">
        <v>3644.9666666666667</v>
      </c>
      <c r="K134" s="117">
        <v>2660</v>
      </c>
      <c r="L134" s="117">
        <v>1872.95</v>
      </c>
      <c r="M134" s="117">
        <v>67.562709999999996</v>
      </c>
    </row>
    <row r="135" spans="1:13">
      <c r="A135" s="65">
        <v>126</v>
      </c>
      <c r="B135" s="117" t="s">
        <v>708</v>
      </c>
      <c r="C135" s="120">
        <v>1020.55</v>
      </c>
      <c r="D135" s="118">
        <v>1029.1000000000001</v>
      </c>
      <c r="E135" s="118">
        <v>993.20000000000027</v>
      </c>
      <c r="F135" s="118">
        <v>965.85000000000014</v>
      </c>
      <c r="G135" s="118">
        <v>929.95000000000027</v>
      </c>
      <c r="H135" s="118">
        <v>1056.4500000000003</v>
      </c>
      <c r="I135" s="118">
        <v>1092.3500000000004</v>
      </c>
      <c r="J135" s="118">
        <v>1119.7000000000003</v>
      </c>
      <c r="K135" s="117">
        <v>1065</v>
      </c>
      <c r="L135" s="117">
        <v>1001.75</v>
      </c>
      <c r="M135" s="117">
        <v>9.5960000000000004E-2</v>
      </c>
    </row>
    <row r="136" spans="1:13">
      <c r="A136" s="65">
        <v>127</v>
      </c>
      <c r="B136" s="117" t="s">
        <v>709</v>
      </c>
      <c r="C136" s="120">
        <v>140.6</v>
      </c>
      <c r="D136" s="118">
        <v>137.30000000000001</v>
      </c>
      <c r="E136" s="118">
        <v>132.60000000000002</v>
      </c>
      <c r="F136" s="118">
        <v>124.60000000000002</v>
      </c>
      <c r="G136" s="118">
        <v>119.90000000000003</v>
      </c>
      <c r="H136" s="118">
        <v>145.30000000000001</v>
      </c>
      <c r="I136" s="118">
        <v>150</v>
      </c>
      <c r="J136" s="118">
        <v>158</v>
      </c>
      <c r="K136" s="117">
        <v>142</v>
      </c>
      <c r="L136" s="117">
        <v>129.30000000000001</v>
      </c>
      <c r="M136" s="117">
        <v>24.14142</v>
      </c>
    </row>
    <row r="137" spans="1:13">
      <c r="A137" s="65">
        <v>128</v>
      </c>
      <c r="B137" s="117" t="s">
        <v>65</v>
      </c>
      <c r="C137" s="120">
        <v>20234.099999999999</v>
      </c>
      <c r="D137" s="118">
        <v>20181.116666666669</v>
      </c>
      <c r="E137" s="118">
        <v>19985.033333333336</v>
      </c>
      <c r="F137" s="118">
        <v>19735.966666666667</v>
      </c>
      <c r="G137" s="118">
        <v>19539.883333333335</v>
      </c>
      <c r="H137" s="118">
        <v>20430.183333333338</v>
      </c>
      <c r="I137" s="118">
        <v>20626.266666666666</v>
      </c>
      <c r="J137" s="118">
        <v>20875.333333333339</v>
      </c>
      <c r="K137" s="117">
        <v>20377.2</v>
      </c>
      <c r="L137" s="117">
        <v>19932.05</v>
      </c>
      <c r="M137" s="117">
        <v>1.2359500000000001</v>
      </c>
    </row>
    <row r="138" spans="1:13">
      <c r="A138" s="65">
        <v>129</v>
      </c>
      <c r="B138" s="117" t="s">
        <v>710</v>
      </c>
      <c r="C138" s="120">
        <v>187.3</v>
      </c>
      <c r="D138" s="118">
        <v>188.60000000000002</v>
      </c>
      <c r="E138" s="118">
        <v>185.55000000000004</v>
      </c>
      <c r="F138" s="118">
        <v>183.8</v>
      </c>
      <c r="G138" s="118">
        <v>180.75000000000003</v>
      </c>
      <c r="H138" s="118">
        <v>190.35000000000005</v>
      </c>
      <c r="I138" s="118">
        <v>193.4</v>
      </c>
      <c r="J138" s="118">
        <v>195.15000000000006</v>
      </c>
      <c r="K138" s="117">
        <v>191.65</v>
      </c>
      <c r="L138" s="117">
        <v>186.85</v>
      </c>
      <c r="M138" s="117">
        <v>1.5283599999999999</v>
      </c>
    </row>
    <row r="139" spans="1:13">
      <c r="A139" s="65">
        <v>130</v>
      </c>
      <c r="B139" s="117" t="s">
        <v>711</v>
      </c>
      <c r="C139" s="120">
        <v>188.25</v>
      </c>
      <c r="D139" s="118">
        <v>189.75</v>
      </c>
      <c r="E139" s="118">
        <v>186</v>
      </c>
      <c r="F139" s="118">
        <v>183.75</v>
      </c>
      <c r="G139" s="118">
        <v>180</v>
      </c>
      <c r="H139" s="118">
        <v>192</v>
      </c>
      <c r="I139" s="118">
        <v>195.75</v>
      </c>
      <c r="J139" s="118">
        <v>198</v>
      </c>
      <c r="K139" s="117">
        <v>193.5</v>
      </c>
      <c r="L139" s="117">
        <v>187.5</v>
      </c>
      <c r="M139" s="117">
        <v>2.2292399999999999</v>
      </c>
    </row>
    <row r="140" spans="1:13">
      <c r="A140" s="65">
        <v>131</v>
      </c>
      <c r="B140" s="117" t="s">
        <v>195</v>
      </c>
      <c r="C140" s="120">
        <v>359.95</v>
      </c>
      <c r="D140" s="118">
        <v>356.95</v>
      </c>
      <c r="E140" s="118">
        <v>351</v>
      </c>
      <c r="F140" s="118">
        <v>342.05</v>
      </c>
      <c r="G140" s="118">
        <v>336.1</v>
      </c>
      <c r="H140" s="118">
        <v>365.9</v>
      </c>
      <c r="I140" s="118">
        <v>371.84999999999991</v>
      </c>
      <c r="J140" s="118">
        <v>380.79999999999995</v>
      </c>
      <c r="K140" s="117">
        <v>362.9</v>
      </c>
      <c r="L140" s="117">
        <v>348</v>
      </c>
      <c r="M140" s="117">
        <v>9.7228300000000001</v>
      </c>
    </row>
    <row r="141" spans="1:13">
      <c r="A141" s="65">
        <v>132</v>
      </c>
      <c r="B141" s="117" t="s">
        <v>1918</v>
      </c>
      <c r="C141" s="120">
        <v>1250.25</v>
      </c>
      <c r="D141" s="118">
        <v>1246.55</v>
      </c>
      <c r="E141" s="118">
        <v>1229.6999999999998</v>
      </c>
      <c r="F141" s="118">
        <v>1209.1499999999999</v>
      </c>
      <c r="G141" s="118">
        <v>1192.2999999999997</v>
      </c>
      <c r="H141" s="118">
        <v>1267.0999999999999</v>
      </c>
      <c r="I141" s="118">
        <v>1283.9499999999998</v>
      </c>
      <c r="J141" s="118">
        <v>1304.5</v>
      </c>
      <c r="K141" s="117">
        <v>1263.4000000000001</v>
      </c>
      <c r="L141" s="117">
        <v>1226</v>
      </c>
      <c r="M141" s="117">
        <v>5.885E-2</v>
      </c>
    </row>
    <row r="142" spans="1:13">
      <c r="A142" s="65">
        <v>133</v>
      </c>
      <c r="B142" s="117" t="s">
        <v>66</v>
      </c>
      <c r="C142" s="120">
        <v>108.6</v>
      </c>
      <c r="D142" s="118">
        <v>109.68333333333334</v>
      </c>
      <c r="E142" s="118">
        <v>106.91666666666667</v>
      </c>
      <c r="F142" s="118">
        <v>105.23333333333333</v>
      </c>
      <c r="G142" s="118">
        <v>102.46666666666667</v>
      </c>
      <c r="H142" s="118">
        <v>111.36666666666667</v>
      </c>
      <c r="I142" s="118">
        <v>114.13333333333333</v>
      </c>
      <c r="J142" s="118">
        <v>115.81666666666668</v>
      </c>
      <c r="K142" s="117">
        <v>112.45</v>
      </c>
      <c r="L142" s="117">
        <v>108</v>
      </c>
      <c r="M142" s="117">
        <v>63.197090000000003</v>
      </c>
    </row>
    <row r="143" spans="1:13">
      <c r="A143" s="65">
        <v>134</v>
      </c>
      <c r="B143" s="117" t="s">
        <v>724</v>
      </c>
      <c r="C143" s="120">
        <v>114.05</v>
      </c>
      <c r="D143" s="118">
        <v>114.33333333333333</v>
      </c>
      <c r="E143" s="118">
        <v>112.16666666666666</v>
      </c>
      <c r="F143" s="118">
        <v>110.28333333333333</v>
      </c>
      <c r="G143" s="118">
        <v>108.11666666666666</v>
      </c>
      <c r="H143" s="118">
        <v>116.21666666666665</v>
      </c>
      <c r="I143" s="118">
        <v>118.38333333333331</v>
      </c>
      <c r="J143" s="118">
        <v>120.26666666666665</v>
      </c>
      <c r="K143" s="117">
        <v>116.5</v>
      </c>
      <c r="L143" s="117">
        <v>112.45</v>
      </c>
      <c r="M143" s="117">
        <v>12.52717</v>
      </c>
    </row>
    <row r="144" spans="1:13">
      <c r="A144" s="65">
        <v>135</v>
      </c>
      <c r="B144" s="117" t="s">
        <v>2100</v>
      </c>
      <c r="C144" s="120">
        <v>622.20000000000005</v>
      </c>
      <c r="D144" s="118">
        <v>624.16666666666663</v>
      </c>
      <c r="E144" s="118">
        <v>614.0333333333333</v>
      </c>
      <c r="F144" s="118">
        <v>605.86666666666667</v>
      </c>
      <c r="G144" s="118">
        <v>595.73333333333335</v>
      </c>
      <c r="H144" s="118">
        <v>632.33333333333326</v>
      </c>
      <c r="I144" s="118">
        <v>642.4666666666667</v>
      </c>
      <c r="J144" s="118">
        <v>650.63333333333321</v>
      </c>
      <c r="K144" s="117">
        <v>634.29999999999995</v>
      </c>
      <c r="L144" s="117">
        <v>616</v>
      </c>
      <c r="M144" s="117">
        <v>5.1810000000000002E-2</v>
      </c>
    </row>
    <row r="145" spans="1:13">
      <c r="A145" s="65">
        <v>136</v>
      </c>
      <c r="B145" s="117" t="s">
        <v>726</v>
      </c>
      <c r="C145" s="120">
        <v>70.05</v>
      </c>
      <c r="D145" s="118">
        <v>70.55</v>
      </c>
      <c r="E145" s="118">
        <v>69.199999999999989</v>
      </c>
      <c r="F145" s="118">
        <v>68.349999999999994</v>
      </c>
      <c r="G145" s="118">
        <v>66.999999999999986</v>
      </c>
      <c r="H145" s="118">
        <v>71.399999999999991</v>
      </c>
      <c r="I145" s="118">
        <v>72.749999999999986</v>
      </c>
      <c r="J145" s="118">
        <v>73.599999999999994</v>
      </c>
      <c r="K145" s="117">
        <v>71.900000000000006</v>
      </c>
      <c r="L145" s="117">
        <v>69.7</v>
      </c>
      <c r="M145" s="117">
        <v>3.5158100000000001</v>
      </c>
    </row>
    <row r="146" spans="1:13">
      <c r="A146" s="65">
        <v>137</v>
      </c>
      <c r="B146" s="117" t="s">
        <v>730</v>
      </c>
      <c r="C146" s="120">
        <v>638.29999999999995</v>
      </c>
      <c r="D146" s="118">
        <v>636</v>
      </c>
      <c r="E146" s="118">
        <v>628.20000000000005</v>
      </c>
      <c r="F146" s="118">
        <v>618.1</v>
      </c>
      <c r="G146" s="118">
        <v>610.30000000000007</v>
      </c>
      <c r="H146" s="118">
        <v>646.1</v>
      </c>
      <c r="I146" s="118">
        <v>653.9</v>
      </c>
      <c r="J146" s="118">
        <v>664</v>
      </c>
      <c r="K146" s="117">
        <v>643.79999999999995</v>
      </c>
      <c r="L146" s="117">
        <v>625.9</v>
      </c>
      <c r="M146" s="117">
        <v>13.381019999999999</v>
      </c>
    </row>
    <row r="147" spans="1:13">
      <c r="A147" s="65">
        <v>138</v>
      </c>
      <c r="B147" s="117" t="s">
        <v>736</v>
      </c>
      <c r="C147" s="120">
        <v>204.4</v>
      </c>
      <c r="D147" s="118">
        <v>197.76666666666665</v>
      </c>
      <c r="E147" s="118">
        <v>189.93333333333331</v>
      </c>
      <c r="F147" s="118">
        <v>175.46666666666667</v>
      </c>
      <c r="G147" s="118">
        <v>167.63333333333333</v>
      </c>
      <c r="H147" s="118">
        <v>212.23333333333329</v>
      </c>
      <c r="I147" s="118">
        <v>220.06666666666666</v>
      </c>
      <c r="J147" s="118">
        <v>234.53333333333327</v>
      </c>
      <c r="K147" s="117">
        <v>205.6</v>
      </c>
      <c r="L147" s="117">
        <v>183.3</v>
      </c>
      <c r="M147" s="117">
        <v>14.037269999999999</v>
      </c>
    </row>
    <row r="148" spans="1:13">
      <c r="A148" s="65">
        <v>139</v>
      </c>
      <c r="B148" s="117" t="s">
        <v>67</v>
      </c>
      <c r="C148" s="120">
        <v>206.4</v>
      </c>
      <c r="D148" s="118">
        <v>206.43333333333331</v>
      </c>
      <c r="E148" s="118">
        <v>203.46666666666661</v>
      </c>
      <c r="F148" s="118">
        <v>200.5333333333333</v>
      </c>
      <c r="G148" s="118">
        <v>197.56666666666661</v>
      </c>
      <c r="H148" s="118">
        <v>209.36666666666662</v>
      </c>
      <c r="I148" s="118">
        <v>212.33333333333331</v>
      </c>
      <c r="J148" s="118">
        <v>215.26666666666662</v>
      </c>
      <c r="K148" s="117">
        <v>209.4</v>
      </c>
      <c r="L148" s="117">
        <v>203.5</v>
      </c>
      <c r="M148" s="117">
        <v>9.8928200000000004</v>
      </c>
    </row>
    <row r="149" spans="1:13">
      <c r="A149" s="65">
        <v>140</v>
      </c>
      <c r="B149" s="117" t="s">
        <v>1920</v>
      </c>
      <c r="C149" s="120">
        <v>42.75</v>
      </c>
      <c r="D149" s="118">
        <v>43.016666666666673</v>
      </c>
      <c r="E149" s="118">
        <v>42.133333333333347</v>
      </c>
      <c r="F149" s="118">
        <v>41.516666666666673</v>
      </c>
      <c r="G149" s="118">
        <v>40.633333333333347</v>
      </c>
      <c r="H149" s="118">
        <v>43.633333333333347</v>
      </c>
      <c r="I149" s="118">
        <v>44.516666666666673</v>
      </c>
      <c r="J149" s="118">
        <v>45.133333333333347</v>
      </c>
      <c r="K149" s="117">
        <v>43.9</v>
      </c>
      <c r="L149" s="117">
        <v>42.4</v>
      </c>
      <c r="M149" s="117">
        <v>22.536100000000001</v>
      </c>
    </row>
    <row r="150" spans="1:13">
      <c r="A150" s="65">
        <v>141</v>
      </c>
      <c r="B150" s="117" t="s">
        <v>68</v>
      </c>
      <c r="C150" s="120">
        <v>80.2</v>
      </c>
      <c r="D150" s="118">
        <v>80.416666666666671</v>
      </c>
      <c r="E150" s="118">
        <v>79.533333333333346</v>
      </c>
      <c r="F150" s="118">
        <v>78.866666666666674</v>
      </c>
      <c r="G150" s="118">
        <v>77.983333333333348</v>
      </c>
      <c r="H150" s="118">
        <v>81.083333333333343</v>
      </c>
      <c r="I150" s="118">
        <v>81.966666666666669</v>
      </c>
      <c r="J150" s="118">
        <v>82.63333333333334</v>
      </c>
      <c r="K150" s="117">
        <v>81.3</v>
      </c>
      <c r="L150" s="117">
        <v>79.75</v>
      </c>
      <c r="M150" s="117">
        <v>65.566429999999997</v>
      </c>
    </row>
    <row r="151" spans="1:13">
      <c r="A151" s="65">
        <v>142</v>
      </c>
      <c r="B151" s="117" t="s">
        <v>747</v>
      </c>
      <c r="C151" s="120">
        <v>379.55</v>
      </c>
      <c r="D151" s="118">
        <v>372.51666666666665</v>
      </c>
      <c r="E151" s="118">
        <v>364.0333333333333</v>
      </c>
      <c r="F151" s="118">
        <v>348.51666666666665</v>
      </c>
      <c r="G151" s="118">
        <v>340.0333333333333</v>
      </c>
      <c r="H151" s="118">
        <v>388.0333333333333</v>
      </c>
      <c r="I151" s="118">
        <v>396.51666666666665</v>
      </c>
      <c r="J151" s="118">
        <v>412.0333333333333</v>
      </c>
      <c r="K151" s="117">
        <v>381</v>
      </c>
      <c r="L151" s="117">
        <v>357</v>
      </c>
      <c r="M151" s="117">
        <v>9.1626799999999999</v>
      </c>
    </row>
    <row r="152" spans="1:13">
      <c r="A152" s="65">
        <v>143</v>
      </c>
      <c r="B152" s="117" t="s">
        <v>748</v>
      </c>
      <c r="C152" s="120">
        <v>490.85</v>
      </c>
      <c r="D152" s="118">
        <v>493.3</v>
      </c>
      <c r="E152" s="118">
        <v>486.8</v>
      </c>
      <c r="F152" s="118">
        <v>482.75</v>
      </c>
      <c r="G152" s="118">
        <v>476.25</v>
      </c>
      <c r="H152" s="118">
        <v>497.35</v>
      </c>
      <c r="I152" s="118">
        <v>503.85</v>
      </c>
      <c r="J152" s="118">
        <v>507.90000000000003</v>
      </c>
      <c r="K152" s="117">
        <v>499.8</v>
      </c>
      <c r="L152" s="117">
        <v>489.25</v>
      </c>
      <c r="M152" s="117">
        <v>0.13619000000000001</v>
      </c>
    </row>
    <row r="153" spans="1:13">
      <c r="A153" s="65">
        <v>144</v>
      </c>
      <c r="B153" s="117" t="s">
        <v>749</v>
      </c>
      <c r="C153" s="120">
        <v>429</v>
      </c>
      <c r="D153" s="118">
        <v>429.56666666666666</v>
      </c>
      <c r="E153" s="118">
        <v>425.43333333333334</v>
      </c>
      <c r="F153" s="118">
        <v>421.86666666666667</v>
      </c>
      <c r="G153" s="118">
        <v>417.73333333333335</v>
      </c>
      <c r="H153" s="118">
        <v>433.13333333333333</v>
      </c>
      <c r="I153" s="118">
        <v>437.26666666666665</v>
      </c>
      <c r="J153" s="118">
        <v>440.83333333333331</v>
      </c>
      <c r="K153" s="117">
        <v>433.7</v>
      </c>
      <c r="L153" s="117">
        <v>426</v>
      </c>
      <c r="M153" s="117">
        <v>1.31542</v>
      </c>
    </row>
    <row r="154" spans="1:13">
      <c r="A154" s="65">
        <v>145</v>
      </c>
      <c r="B154" s="117" t="s">
        <v>756</v>
      </c>
      <c r="C154" s="120">
        <v>42.9</v>
      </c>
      <c r="D154" s="118">
        <v>42.966666666666661</v>
      </c>
      <c r="E154" s="118">
        <v>42.23333333333332</v>
      </c>
      <c r="F154" s="118">
        <v>41.566666666666656</v>
      </c>
      <c r="G154" s="118">
        <v>40.833333333333314</v>
      </c>
      <c r="H154" s="118">
        <v>43.633333333333326</v>
      </c>
      <c r="I154" s="118">
        <v>44.36666666666666</v>
      </c>
      <c r="J154" s="118">
        <v>45.033333333333331</v>
      </c>
      <c r="K154" s="117">
        <v>43.7</v>
      </c>
      <c r="L154" s="117">
        <v>42.3</v>
      </c>
      <c r="M154" s="117">
        <v>15.1793</v>
      </c>
    </row>
    <row r="155" spans="1:13">
      <c r="A155" s="65">
        <v>146</v>
      </c>
      <c r="B155" s="117" t="s">
        <v>69</v>
      </c>
      <c r="C155" s="120">
        <v>317.75</v>
      </c>
      <c r="D155" s="118">
        <v>315.33333333333331</v>
      </c>
      <c r="E155" s="118">
        <v>311.51666666666665</v>
      </c>
      <c r="F155" s="118">
        <v>305.28333333333336</v>
      </c>
      <c r="G155" s="118">
        <v>301.4666666666667</v>
      </c>
      <c r="H155" s="118">
        <v>321.56666666666661</v>
      </c>
      <c r="I155" s="118">
        <v>325.38333333333333</v>
      </c>
      <c r="J155" s="118">
        <v>331.61666666666656</v>
      </c>
      <c r="K155" s="117">
        <v>319.14999999999998</v>
      </c>
      <c r="L155" s="117">
        <v>309.10000000000002</v>
      </c>
      <c r="M155" s="117">
        <v>49.632480000000001</v>
      </c>
    </row>
    <row r="156" spans="1:13">
      <c r="A156" s="65">
        <v>147</v>
      </c>
      <c r="B156" s="117" t="s">
        <v>769</v>
      </c>
      <c r="C156" s="120">
        <v>70.05</v>
      </c>
      <c r="D156" s="118">
        <v>70.966666666666654</v>
      </c>
      <c r="E156" s="118">
        <v>68.583333333333314</v>
      </c>
      <c r="F156" s="118">
        <v>67.11666666666666</v>
      </c>
      <c r="G156" s="118">
        <v>64.73333333333332</v>
      </c>
      <c r="H156" s="118">
        <v>72.433333333333309</v>
      </c>
      <c r="I156" s="118">
        <v>74.816666666666663</v>
      </c>
      <c r="J156" s="118">
        <v>76.283333333333303</v>
      </c>
      <c r="K156" s="117">
        <v>73.349999999999994</v>
      </c>
      <c r="L156" s="117">
        <v>69.5</v>
      </c>
      <c r="M156" s="117">
        <v>4.8105000000000002</v>
      </c>
    </row>
    <row r="157" spans="1:13">
      <c r="A157" s="65">
        <v>148</v>
      </c>
      <c r="B157" s="117" t="s">
        <v>378</v>
      </c>
      <c r="C157" s="120">
        <v>99.75</v>
      </c>
      <c r="D157" s="118">
        <v>99.516666666666666</v>
      </c>
      <c r="E157" s="118">
        <v>98.533333333333331</v>
      </c>
      <c r="F157" s="118">
        <v>97.316666666666663</v>
      </c>
      <c r="G157" s="118">
        <v>96.333333333333329</v>
      </c>
      <c r="H157" s="118">
        <v>100.73333333333333</v>
      </c>
      <c r="I157" s="118">
        <v>101.71666666666665</v>
      </c>
      <c r="J157" s="118">
        <v>102.93333333333334</v>
      </c>
      <c r="K157" s="117">
        <v>100.5</v>
      </c>
      <c r="L157" s="117">
        <v>98.3</v>
      </c>
      <c r="M157" s="117">
        <v>0.49280000000000002</v>
      </c>
    </row>
    <row r="158" spans="1:13">
      <c r="A158" s="65">
        <v>149</v>
      </c>
      <c r="B158" s="117" t="s">
        <v>1895</v>
      </c>
      <c r="C158" s="120">
        <v>746.2</v>
      </c>
      <c r="D158" s="118">
        <v>746.16666666666663</v>
      </c>
      <c r="E158" s="118">
        <v>732.18333333333328</v>
      </c>
      <c r="F158" s="118">
        <v>718.16666666666663</v>
      </c>
      <c r="G158" s="118">
        <v>704.18333333333328</v>
      </c>
      <c r="H158" s="118">
        <v>760.18333333333328</v>
      </c>
      <c r="I158" s="118">
        <v>774.16666666666663</v>
      </c>
      <c r="J158" s="118">
        <v>788.18333333333328</v>
      </c>
      <c r="K158" s="117">
        <v>760.15</v>
      </c>
      <c r="L158" s="117">
        <v>732.15</v>
      </c>
      <c r="M158" s="117">
        <v>5.586E-2</v>
      </c>
    </row>
    <row r="159" spans="1:13">
      <c r="A159" s="65">
        <v>150</v>
      </c>
      <c r="B159" s="117" t="s">
        <v>196</v>
      </c>
      <c r="C159" s="120">
        <v>261.39999999999998</v>
      </c>
      <c r="D159" s="118">
        <v>263.95</v>
      </c>
      <c r="E159" s="118">
        <v>253.59999999999997</v>
      </c>
      <c r="F159" s="118">
        <v>245.79999999999995</v>
      </c>
      <c r="G159" s="118">
        <v>235.44999999999993</v>
      </c>
      <c r="H159" s="118">
        <v>271.75</v>
      </c>
      <c r="I159" s="118">
        <v>282.10000000000002</v>
      </c>
      <c r="J159" s="118">
        <v>289.90000000000003</v>
      </c>
      <c r="K159" s="117">
        <v>274.3</v>
      </c>
      <c r="L159" s="117">
        <v>256.14999999999998</v>
      </c>
      <c r="M159" s="117">
        <v>0.65868000000000004</v>
      </c>
    </row>
    <row r="160" spans="1:13">
      <c r="A160" s="65">
        <v>151</v>
      </c>
      <c r="B160" s="117" t="s">
        <v>1896</v>
      </c>
      <c r="C160" s="120">
        <v>283.8</v>
      </c>
      <c r="D160" s="118">
        <v>282.83333333333331</v>
      </c>
      <c r="E160" s="118">
        <v>276.96666666666664</v>
      </c>
      <c r="F160" s="118">
        <v>270.13333333333333</v>
      </c>
      <c r="G160" s="118">
        <v>264.26666666666665</v>
      </c>
      <c r="H160" s="118">
        <v>289.66666666666663</v>
      </c>
      <c r="I160" s="118">
        <v>295.5333333333333</v>
      </c>
      <c r="J160" s="118">
        <v>302.36666666666662</v>
      </c>
      <c r="K160" s="117">
        <v>288.7</v>
      </c>
      <c r="L160" s="117">
        <v>276</v>
      </c>
      <c r="M160" s="117">
        <v>0.10981</v>
      </c>
    </row>
    <row r="161" spans="1:13">
      <c r="A161" s="65">
        <v>152</v>
      </c>
      <c r="B161" s="117" t="s">
        <v>775</v>
      </c>
      <c r="C161" s="120">
        <v>217.5</v>
      </c>
      <c r="D161" s="118">
        <v>219.21666666666667</v>
      </c>
      <c r="E161" s="118">
        <v>213.43333333333334</v>
      </c>
      <c r="F161" s="118">
        <v>209.36666666666667</v>
      </c>
      <c r="G161" s="118">
        <v>203.58333333333334</v>
      </c>
      <c r="H161" s="118">
        <v>223.28333333333333</v>
      </c>
      <c r="I161" s="118">
        <v>229.06666666666669</v>
      </c>
      <c r="J161" s="118">
        <v>233.13333333333333</v>
      </c>
      <c r="K161" s="117">
        <v>225</v>
      </c>
      <c r="L161" s="117">
        <v>215.15</v>
      </c>
      <c r="M161" s="117">
        <v>0.45599000000000001</v>
      </c>
    </row>
    <row r="162" spans="1:13">
      <c r="A162" s="65">
        <v>153</v>
      </c>
      <c r="B162" s="117" t="s">
        <v>2250</v>
      </c>
      <c r="C162" s="120">
        <v>219.25</v>
      </c>
      <c r="D162" s="118">
        <v>220.31666666666669</v>
      </c>
      <c r="E162" s="118">
        <v>214.68333333333339</v>
      </c>
      <c r="F162" s="118">
        <v>210.1166666666667</v>
      </c>
      <c r="G162" s="118">
        <v>204.48333333333341</v>
      </c>
      <c r="H162" s="118">
        <v>224.88333333333338</v>
      </c>
      <c r="I162" s="118">
        <v>230.51666666666665</v>
      </c>
      <c r="J162" s="118">
        <v>235.08333333333337</v>
      </c>
      <c r="K162" s="117">
        <v>225.95</v>
      </c>
      <c r="L162" s="117">
        <v>215.75</v>
      </c>
      <c r="M162" s="117">
        <v>0.51717999999999997</v>
      </c>
    </row>
    <row r="163" spans="1:13">
      <c r="A163" s="65">
        <v>154</v>
      </c>
      <c r="B163" s="117" t="s">
        <v>779</v>
      </c>
      <c r="C163" s="120">
        <v>6467.4</v>
      </c>
      <c r="D163" s="118">
        <v>6487.4833333333336</v>
      </c>
      <c r="E163" s="118">
        <v>6349.9666666666672</v>
      </c>
      <c r="F163" s="118">
        <v>6232.5333333333338</v>
      </c>
      <c r="G163" s="118">
        <v>6095.0166666666673</v>
      </c>
      <c r="H163" s="118">
        <v>6604.916666666667</v>
      </c>
      <c r="I163" s="118">
        <v>6742.4333333333334</v>
      </c>
      <c r="J163" s="118">
        <v>6859.8666666666668</v>
      </c>
      <c r="K163" s="117">
        <v>6625</v>
      </c>
      <c r="L163" s="117">
        <v>6370.05</v>
      </c>
      <c r="M163" s="117">
        <v>6.7610000000000003E-2</v>
      </c>
    </row>
    <row r="164" spans="1:13">
      <c r="A164" s="65">
        <v>155</v>
      </c>
      <c r="B164" s="117" t="s">
        <v>785</v>
      </c>
      <c r="C164" s="120">
        <v>1371.55</v>
      </c>
      <c r="D164" s="118">
        <v>1379.3166666666666</v>
      </c>
      <c r="E164" s="118">
        <v>1353.5833333333333</v>
      </c>
      <c r="F164" s="118">
        <v>1335.6166666666666</v>
      </c>
      <c r="G164" s="118">
        <v>1309.8833333333332</v>
      </c>
      <c r="H164" s="118">
        <v>1397.2833333333333</v>
      </c>
      <c r="I164" s="118">
        <v>1423.0166666666669</v>
      </c>
      <c r="J164" s="118">
        <v>1440.9833333333333</v>
      </c>
      <c r="K164" s="117">
        <v>1405.05</v>
      </c>
      <c r="L164" s="117">
        <v>1361.35</v>
      </c>
      <c r="M164" s="117">
        <v>0.21362999999999999</v>
      </c>
    </row>
    <row r="165" spans="1:13">
      <c r="A165" s="65">
        <v>156</v>
      </c>
      <c r="B165" s="117" t="s">
        <v>70</v>
      </c>
      <c r="C165" s="120">
        <v>569.35</v>
      </c>
      <c r="D165" s="118">
        <v>577.51666666666677</v>
      </c>
      <c r="E165" s="118">
        <v>545.83333333333348</v>
      </c>
      <c r="F165" s="118">
        <v>522.31666666666672</v>
      </c>
      <c r="G165" s="118">
        <v>490.63333333333344</v>
      </c>
      <c r="H165" s="118">
        <v>601.03333333333353</v>
      </c>
      <c r="I165" s="118">
        <v>632.7166666666667</v>
      </c>
      <c r="J165" s="118">
        <v>656.23333333333358</v>
      </c>
      <c r="K165" s="117">
        <v>609.20000000000005</v>
      </c>
      <c r="L165" s="117">
        <v>554</v>
      </c>
      <c r="M165" s="117">
        <v>42.105240000000002</v>
      </c>
    </row>
    <row r="166" spans="1:13">
      <c r="A166" s="65">
        <v>157</v>
      </c>
      <c r="B166" s="117" t="s">
        <v>792</v>
      </c>
      <c r="C166" s="120">
        <v>74.8</v>
      </c>
      <c r="D166" s="118">
        <v>75.36666666666666</v>
      </c>
      <c r="E166" s="118">
        <v>72.283333333333317</v>
      </c>
      <c r="F166" s="118">
        <v>69.766666666666652</v>
      </c>
      <c r="G166" s="118">
        <v>66.683333333333309</v>
      </c>
      <c r="H166" s="118">
        <v>77.883333333333326</v>
      </c>
      <c r="I166" s="118">
        <v>80.966666666666669</v>
      </c>
      <c r="J166" s="118">
        <v>83.483333333333334</v>
      </c>
      <c r="K166" s="117">
        <v>78.45</v>
      </c>
      <c r="L166" s="117">
        <v>72.849999999999994</v>
      </c>
      <c r="M166" s="117">
        <v>1.7103200000000001</v>
      </c>
    </row>
    <row r="167" spans="1:13">
      <c r="A167" s="65">
        <v>158</v>
      </c>
      <c r="B167" s="117" t="s">
        <v>71</v>
      </c>
      <c r="C167" s="120">
        <v>14.85</v>
      </c>
      <c r="D167" s="118">
        <v>14.766666666666666</v>
      </c>
      <c r="E167" s="118">
        <v>14.283333333333331</v>
      </c>
      <c r="F167" s="118">
        <v>13.716666666666665</v>
      </c>
      <c r="G167" s="118">
        <v>13.233333333333331</v>
      </c>
      <c r="H167" s="118">
        <v>15.333333333333332</v>
      </c>
      <c r="I167" s="118">
        <v>15.816666666666666</v>
      </c>
      <c r="J167" s="118">
        <v>16.383333333333333</v>
      </c>
      <c r="K167" s="117">
        <v>15.25</v>
      </c>
      <c r="L167" s="117">
        <v>14.2</v>
      </c>
      <c r="M167" s="117">
        <v>371.06738999999999</v>
      </c>
    </row>
    <row r="168" spans="1:13">
      <c r="A168" s="65">
        <v>159</v>
      </c>
      <c r="B168" s="117" t="s">
        <v>795</v>
      </c>
      <c r="C168" s="120">
        <v>250.1</v>
      </c>
      <c r="D168" s="118">
        <v>253.96666666666667</v>
      </c>
      <c r="E168" s="118">
        <v>245.13333333333333</v>
      </c>
      <c r="F168" s="118">
        <v>240.16666666666666</v>
      </c>
      <c r="G168" s="118">
        <v>231.33333333333331</v>
      </c>
      <c r="H168" s="118">
        <v>258.93333333333334</v>
      </c>
      <c r="I168" s="118">
        <v>267.76666666666665</v>
      </c>
      <c r="J168" s="118">
        <v>272.73333333333335</v>
      </c>
      <c r="K168" s="117">
        <v>262.8</v>
      </c>
      <c r="L168" s="117">
        <v>249</v>
      </c>
      <c r="M168" s="117">
        <v>7.1019600000000001</v>
      </c>
    </row>
    <row r="169" spans="1:13">
      <c r="A169" s="65">
        <v>160</v>
      </c>
      <c r="B169" s="117" t="s">
        <v>799</v>
      </c>
      <c r="C169" s="120">
        <v>854.7</v>
      </c>
      <c r="D169" s="118">
        <v>863.56666666666661</v>
      </c>
      <c r="E169" s="118">
        <v>837.08333333333326</v>
      </c>
      <c r="F169" s="118">
        <v>819.4666666666667</v>
      </c>
      <c r="G169" s="118">
        <v>792.98333333333335</v>
      </c>
      <c r="H169" s="118">
        <v>881.18333333333317</v>
      </c>
      <c r="I169" s="118">
        <v>907.66666666666652</v>
      </c>
      <c r="J169" s="118">
        <v>925.28333333333308</v>
      </c>
      <c r="K169" s="117">
        <v>890.05</v>
      </c>
      <c r="L169" s="117">
        <v>845.95</v>
      </c>
      <c r="M169" s="117">
        <v>1.8220400000000001</v>
      </c>
    </row>
    <row r="170" spans="1:13">
      <c r="A170" s="65">
        <v>161</v>
      </c>
      <c r="B170" s="117" t="s">
        <v>2228</v>
      </c>
      <c r="C170" s="120">
        <v>460.5</v>
      </c>
      <c r="D170" s="118">
        <v>467.05</v>
      </c>
      <c r="E170" s="118">
        <v>453.45000000000005</v>
      </c>
      <c r="F170" s="118">
        <v>446.40000000000003</v>
      </c>
      <c r="G170" s="118">
        <v>432.80000000000007</v>
      </c>
      <c r="H170" s="118">
        <v>474.1</v>
      </c>
      <c r="I170" s="118">
        <v>487.70000000000005</v>
      </c>
      <c r="J170" s="118">
        <v>494.75</v>
      </c>
      <c r="K170" s="117">
        <v>480.65</v>
      </c>
      <c r="L170" s="117">
        <v>460</v>
      </c>
      <c r="M170" s="117">
        <v>1.2846</v>
      </c>
    </row>
    <row r="171" spans="1:13">
      <c r="A171" s="65">
        <v>162</v>
      </c>
      <c r="B171" s="117" t="s">
        <v>341</v>
      </c>
      <c r="C171" s="120">
        <v>663.75</v>
      </c>
      <c r="D171" s="118">
        <v>666.43333333333339</v>
      </c>
      <c r="E171" s="118">
        <v>651.71666666666681</v>
      </c>
      <c r="F171" s="118">
        <v>639.68333333333339</v>
      </c>
      <c r="G171" s="118">
        <v>624.96666666666681</v>
      </c>
      <c r="H171" s="118">
        <v>678.46666666666681</v>
      </c>
      <c r="I171" s="118">
        <v>693.18333333333351</v>
      </c>
      <c r="J171" s="118">
        <v>705.21666666666681</v>
      </c>
      <c r="K171" s="117">
        <v>681.15</v>
      </c>
      <c r="L171" s="117">
        <v>654.4</v>
      </c>
      <c r="M171" s="117">
        <v>12.4711</v>
      </c>
    </row>
    <row r="172" spans="1:13">
      <c r="A172" s="65">
        <v>163</v>
      </c>
      <c r="B172" s="117" t="s">
        <v>72</v>
      </c>
      <c r="C172" s="120">
        <v>480.3</v>
      </c>
      <c r="D172" s="118">
        <v>483.2833333333333</v>
      </c>
      <c r="E172" s="118">
        <v>474.31666666666661</v>
      </c>
      <c r="F172" s="118">
        <v>468.33333333333331</v>
      </c>
      <c r="G172" s="118">
        <v>459.36666666666662</v>
      </c>
      <c r="H172" s="118">
        <v>489.26666666666659</v>
      </c>
      <c r="I172" s="118">
        <v>498.23333333333329</v>
      </c>
      <c r="J172" s="118">
        <v>504.21666666666658</v>
      </c>
      <c r="K172" s="117">
        <v>492.25</v>
      </c>
      <c r="L172" s="117">
        <v>477.3</v>
      </c>
      <c r="M172" s="117">
        <v>2.9119199999999998</v>
      </c>
    </row>
    <row r="173" spans="1:13">
      <c r="A173" s="65">
        <v>164</v>
      </c>
      <c r="B173" s="117" t="s">
        <v>803</v>
      </c>
      <c r="C173" s="120">
        <v>711.05</v>
      </c>
      <c r="D173" s="118">
        <v>716.15</v>
      </c>
      <c r="E173" s="118">
        <v>702.4</v>
      </c>
      <c r="F173" s="118">
        <v>693.75</v>
      </c>
      <c r="G173" s="118">
        <v>680</v>
      </c>
      <c r="H173" s="118">
        <v>724.8</v>
      </c>
      <c r="I173" s="118">
        <v>738.55</v>
      </c>
      <c r="J173" s="118">
        <v>747.19999999999993</v>
      </c>
      <c r="K173" s="117">
        <v>729.9</v>
      </c>
      <c r="L173" s="117">
        <v>707.5</v>
      </c>
      <c r="M173" s="117">
        <v>1.55216</v>
      </c>
    </row>
    <row r="174" spans="1:13">
      <c r="A174" s="65">
        <v>165</v>
      </c>
      <c r="B174" s="117" t="s">
        <v>311</v>
      </c>
      <c r="C174" s="120">
        <v>79.349999999999994</v>
      </c>
      <c r="D174" s="118">
        <v>78.916666666666671</v>
      </c>
      <c r="E174" s="118">
        <v>77.88333333333334</v>
      </c>
      <c r="F174" s="118">
        <v>76.416666666666671</v>
      </c>
      <c r="G174" s="118">
        <v>75.38333333333334</v>
      </c>
      <c r="H174" s="118">
        <v>80.38333333333334</v>
      </c>
      <c r="I174" s="118">
        <v>81.416666666666671</v>
      </c>
      <c r="J174" s="118">
        <v>82.88333333333334</v>
      </c>
      <c r="K174" s="117">
        <v>79.95</v>
      </c>
      <c r="L174" s="117">
        <v>77.45</v>
      </c>
      <c r="M174" s="117">
        <v>3.8291200000000001</v>
      </c>
    </row>
    <row r="175" spans="1:13">
      <c r="A175" s="65">
        <v>166</v>
      </c>
      <c r="B175" s="117" t="s">
        <v>346</v>
      </c>
      <c r="C175" s="120">
        <v>86.55</v>
      </c>
      <c r="D175" s="118">
        <v>86</v>
      </c>
      <c r="E175" s="118">
        <v>85.1</v>
      </c>
      <c r="F175" s="118">
        <v>83.649999999999991</v>
      </c>
      <c r="G175" s="118">
        <v>82.749999999999986</v>
      </c>
      <c r="H175" s="118">
        <v>87.45</v>
      </c>
      <c r="I175" s="118">
        <v>88.350000000000009</v>
      </c>
      <c r="J175" s="118">
        <v>89.800000000000011</v>
      </c>
      <c r="K175" s="117">
        <v>86.9</v>
      </c>
      <c r="L175" s="117">
        <v>84.55</v>
      </c>
      <c r="M175" s="117">
        <v>7.1530899999999997</v>
      </c>
    </row>
    <row r="176" spans="1:13">
      <c r="A176" s="65">
        <v>167</v>
      </c>
      <c r="B176" s="117" t="s">
        <v>806</v>
      </c>
      <c r="C176" s="120">
        <v>429.85</v>
      </c>
      <c r="D176" s="118">
        <v>434.75</v>
      </c>
      <c r="E176" s="118">
        <v>422.6</v>
      </c>
      <c r="F176" s="118">
        <v>415.35</v>
      </c>
      <c r="G176" s="118">
        <v>403.20000000000005</v>
      </c>
      <c r="H176" s="118">
        <v>442</v>
      </c>
      <c r="I176" s="118">
        <v>454.15</v>
      </c>
      <c r="J176" s="118">
        <v>461.4</v>
      </c>
      <c r="K176" s="117">
        <v>446.9</v>
      </c>
      <c r="L176" s="117">
        <v>427.5</v>
      </c>
      <c r="M176" s="117">
        <v>10.840059999999999</v>
      </c>
    </row>
    <row r="177" spans="1:13">
      <c r="A177" s="65">
        <v>168</v>
      </c>
      <c r="B177" s="117" t="s">
        <v>73</v>
      </c>
      <c r="C177" s="120">
        <v>706.75</v>
      </c>
      <c r="D177" s="118">
        <v>706.06666666666661</v>
      </c>
      <c r="E177" s="118">
        <v>689.78333333333319</v>
      </c>
      <c r="F177" s="118">
        <v>672.81666666666661</v>
      </c>
      <c r="G177" s="118">
        <v>656.53333333333319</v>
      </c>
      <c r="H177" s="118">
        <v>723.03333333333319</v>
      </c>
      <c r="I177" s="118">
        <v>739.31666666666649</v>
      </c>
      <c r="J177" s="118">
        <v>756.28333333333319</v>
      </c>
      <c r="K177" s="117">
        <v>722.35</v>
      </c>
      <c r="L177" s="117">
        <v>689.1</v>
      </c>
      <c r="M177" s="117">
        <v>13.58479</v>
      </c>
    </row>
    <row r="178" spans="1:13">
      <c r="A178" s="65">
        <v>169</v>
      </c>
      <c r="B178" s="117" t="s">
        <v>809</v>
      </c>
      <c r="C178" s="120">
        <v>117.9</v>
      </c>
      <c r="D178" s="118">
        <v>117.58333333333333</v>
      </c>
      <c r="E178" s="118">
        <v>116.66666666666666</v>
      </c>
      <c r="F178" s="118">
        <v>115.43333333333332</v>
      </c>
      <c r="G178" s="118">
        <v>114.51666666666665</v>
      </c>
      <c r="H178" s="118">
        <v>118.81666666666666</v>
      </c>
      <c r="I178" s="118">
        <v>119.73333333333332</v>
      </c>
      <c r="J178" s="118">
        <v>120.96666666666667</v>
      </c>
      <c r="K178" s="117">
        <v>118.5</v>
      </c>
      <c r="L178" s="117">
        <v>116.35</v>
      </c>
      <c r="M178" s="117">
        <v>1.3549599999999999</v>
      </c>
    </row>
    <row r="179" spans="1:13">
      <c r="A179" s="65">
        <v>170</v>
      </c>
      <c r="B179" s="117" t="s">
        <v>813</v>
      </c>
      <c r="C179" s="120">
        <v>129.30000000000001</v>
      </c>
      <c r="D179" s="118">
        <v>129.58333333333334</v>
      </c>
      <c r="E179" s="118">
        <v>128.16666666666669</v>
      </c>
      <c r="F179" s="118">
        <v>127.03333333333333</v>
      </c>
      <c r="G179" s="118">
        <v>125.61666666666667</v>
      </c>
      <c r="H179" s="118">
        <v>130.7166666666667</v>
      </c>
      <c r="I179" s="118">
        <v>132.13333333333338</v>
      </c>
      <c r="J179" s="118">
        <v>133.26666666666671</v>
      </c>
      <c r="K179" s="117">
        <v>131</v>
      </c>
      <c r="L179" s="117">
        <v>128.44999999999999</v>
      </c>
      <c r="M179" s="117">
        <v>0.51673000000000002</v>
      </c>
    </row>
    <row r="180" spans="1:13">
      <c r="A180" s="65">
        <v>171</v>
      </c>
      <c r="B180" s="117" t="s">
        <v>819</v>
      </c>
      <c r="C180" s="120">
        <v>241</v>
      </c>
      <c r="D180" s="118">
        <v>242.18333333333331</v>
      </c>
      <c r="E180" s="118">
        <v>236.41666666666663</v>
      </c>
      <c r="F180" s="118">
        <v>231.83333333333331</v>
      </c>
      <c r="G180" s="118">
        <v>226.06666666666663</v>
      </c>
      <c r="H180" s="118">
        <v>246.76666666666662</v>
      </c>
      <c r="I180" s="118">
        <v>252.53333333333333</v>
      </c>
      <c r="J180" s="118">
        <v>257.11666666666662</v>
      </c>
      <c r="K180" s="117">
        <v>247.95</v>
      </c>
      <c r="L180" s="117">
        <v>237.6</v>
      </c>
      <c r="M180" s="117">
        <v>5.0737399999999999</v>
      </c>
    </row>
    <row r="181" spans="1:13">
      <c r="A181" s="65">
        <v>172</v>
      </c>
      <c r="B181" s="117" t="s">
        <v>309</v>
      </c>
      <c r="C181" s="120">
        <v>88.05</v>
      </c>
      <c r="D181" s="118">
        <v>88.850000000000009</v>
      </c>
      <c r="E181" s="118">
        <v>86.750000000000014</v>
      </c>
      <c r="F181" s="118">
        <v>85.45</v>
      </c>
      <c r="G181" s="118">
        <v>83.350000000000009</v>
      </c>
      <c r="H181" s="118">
        <v>90.15000000000002</v>
      </c>
      <c r="I181" s="118">
        <v>92.250000000000014</v>
      </c>
      <c r="J181" s="118">
        <v>93.550000000000026</v>
      </c>
      <c r="K181" s="117">
        <v>90.95</v>
      </c>
      <c r="L181" s="117">
        <v>87.55</v>
      </c>
      <c r="M181" s="117">
        <v>7.0439499999999997</v>
      </c>
    </row>
    <row r="182" spans="1:13">
      <c r="A182" s="65">
        <v>173</v>
      </c>
      <c r="B182" s="117" t="s">
        <v>181</v>
      </c>
      <c r="C182" s="120">
        <v>7414.2</v>
      </c>
      <c r="D182" s="118">
        <v>7462.7833333333328</v>
      </c>
      <c r="E182" s="118">
        <v>7336.4166666666661</v>
      </c>
      <c r="F182" s="118">
        <v>7258.6333333333332</v>
      </c>
      <c r="G182" s="118">
        <v>7132.2666666666664</v>
      </c>
      <c r="H182" s="118">
        <v>7540.5666666666657</v>
      </c>
      <c r="I182" s="118">
        <v>7666.9333333333325</v>
      </c>
      <c r="J182" s="118">
        <v>7744.7166666666653</v>
      </c>
      <c r="K182" s="117">
        <v>7589.15</v>
      </c>
      <c r="L182" s="117">
        <v>7385</v>
      </c>
      <c r="M182" s="117">
        <v>0.17371</v>
      </c>
    </row>
    <row r="183" spans="1:13">
      <c r="A183" s="65">
        <v>174</v>
      </c>
      <c r="B183" s="117" t="s">
        <v>197</v>
      </c>
      <c r="C183" s="120">
        <v>160</v>
      </c>
      <c r="D183" s="118">
        <v>158.85</v>
      </c>
      <c r="E183" s="118">
        <v>156.35</v>
      </c>
      <c r="F183" s="118">
        <v>152.69999999999999</v>
      </c>
      <c r="G183" s="118">
        <v>150.19999999999999</v>
      </c>
      <c r="H183" s="118">
        <v>162.5</v>
      </c>
      <c r="I183" s="118">
        <v>165</v>
      </c>
      <c r="J183" s="118">
        <v>168.65</v>
      </c>
      <c r="K183" s="117">
        <v>161.35</v>
      </c>
      <c r="L183" s="117">
        <v>155.19999999999999</v>
      </c>
      <c r="M183" s="117">
        <v>3.57666</v>
      </c>
    </row>
    <row r="184" spans="1:13">
      <c r="A184" s="65">
        <v>175</v>
      </c>
      <c r="B184" s="117" t="s">
        <v>827</v>
      </c>
      <c r="C184" s="120">
        <v>445.1</v>
      </c>
      <c r="D184" s="118">
        <v>446.25</v>
      </c>
      <c r="E184" s="118">
        <v>438.85</v>
      </c>
      <c r="F184" s="118">
        <v>432.6</v>
      </c>
      <c r="G184" s="118">
        <v>425.20000000000005</v>
      </c>
      <c r="H184" s="118">
        <v>452.5</v>
      </c>
      <c r="I184" s="118">
        <v>459.9</v>
      </c>
      <c r="J184" s="118">
        <v>466.15</v>
      </c>
      <c r="K184" s="117">
        <v>453.65</v>
      </c>
      <c r="L184" s="117">
        <v>440</v>
      </c>
      <c r="M184" s="117">
        <v>0.46166000000000001</v>
      </c>
    </row>
    <row r="185" spans="1:13">
      <c r="A185" s="65">
        <v>176</v>
      </c>
      <c r="B185" s="117" t="s">
        <v>829</v>
      </c>
      <c r="C185" s="120">
        <v>874.75</v>
      </c>
      <c r="D185" s="118">
        <v>876.61666666666667</v>
      </c>
      <c r="E185" s="118">
        <v>864.23333333333335</v>
      </c>
      <c r="F185" s="118">
        <v>853.7166666666667</v>
      </c>
      <c r="G185" s="118">
        <v>841.33333333333337</v>
      </c>
      <c r="H185" s="118">
        <v>887.13333333333333</v>
      </c>
      <c r="I185" s="118">
        <v>899.51666666666677</v>
      </c>
      <c r="J185" s="118">
        <v>910.0333333333333</v>
      </c>
      <c r="K185" s="117">
        <v>889</v>
      </c>
      <c r="L185" s="117">
        <v>866.1</v>
      </c>
      <c r="M185" s="117">
        <v>0.44192999999999999</v>
      </c>
    </row>
    <row r="186" spans="1:13">
      <c r="A186" s="65">
        <v>177</v>
      </c>
      <c r="B186" s="117" t="s">
        <v>831</v>
      </c>
      <c r="C186" s="120">
        <v>119.3</v>
      </c>
      <c r="D186" s="118">
        <v>120.08333333333333</v>
      </c>
      <c r="E186" s="118">
        <v>118.01666666666665</v>
      </c>
      <c r="F186" s="118">
        <v>116.73333333333332</v>
      </c>
      <c r="G186" s="118">
        <v>114.66666666666664</v>
      </c>
      <c r="H186" s="118">
        <v>121.36666666666666</v>
      </c>
      <c r="I186" s="118">
        <v>123.43333333333335</v>
      </c>
      <c r="J186" s="118">
        <v>124.71666666666667</v>
      </c>
      <c r="K186" s="117">
        <v>122.15</v>
      </c>
      <c r="L186" s="117">
        <v>118.8</v>
      </c>
      <c r="M186" s="117">
        <v>1.6309100000000001</v>
      </c>
    </row>
    <row r="187" spans="1:13">
      <c r="A187" s="65">
        <v>178</v>
      </c>
      <c r="B187" s="117" t="s">
        <v>832</v>
      </c>
      <c r="C187" s="120">
        <v>891.1</v>
      </c>
      <c r="D187" s="118">
        <v>890.69999999999993</v>
      </c>
      <c r="E187" s="118">
        <v>885.39999999999986</v>
      </c>
      <c r="F187" s="118">
        <v>879.69999999999993</v>
      </c>
      <c r="G187" s="118">
        <v>874.39999999999986</v>
      </c>
      <c r="H187" s="118">
        <v>896.39999999999986</v>
      </c>
      <c r="I187" s="118">
        <v>901.69999999999982</v>
      </c>
      <c r="J187" s="118">
        <v>907.39999999999986</v>
      </c>
      <c r="K187" s="117">
        <v>896</v>
      </c>
      <c r="L187" s="117">
        <v>885</v>
      </c>
      <c r="M187" s="117">
        <v>8.9149999999999993E-2</v>
      </c>
    </row>
    <row r="188" spans="1:13">
      <c r="A188" s="65">
        <v>179</v>
      </c>
      <c r="B188" s="117" t="s">
        <v>2423</v>
      </c>
      <c r="C188" s="120">
        <v>5.8</v>
      </c>
      <c r="D188" s="118">
        <v>5.8500000000000005</v>
      </c>
      <c r="E188" s="118">
        <v>5.6500000000000012</v>
      </c>
      <c r="F188" s="118">
        <v>5.5000000000000009</v>
      </c>
      <c r="G188" s="118">
        <v>5.3000000000000016</v>
      </c>
      <c r="H188" s="118">
        <v>6.0000000000000009</v>
      </c>
      <c r="I188" s="118">
        <v>6.2</v>
      </c>
      <c r="J188" s="118">
        <v>6.3500000000000005</v>
      </c>
      <c r="K188" s="117">
        <v>6.05</v>
      </c>
      <c r="L188" s="117">
        <v>5.7</v>
      </c>
      <c r="M188" s="117">
        <v>15.554069999999999</v>
      </c>
    </row>
    <row r="189" spans="1:13">
      <c r="A189" s="65">
        <v>180</v>
      </c>
      <c r="B189" s="117" t="s">
        <v>837</v>
      </c>
      <c r="C189" s="120">
        <v>29.3</v>
      </c>
      <c r="D189" s="118">
        <v>29.516666666666666</v>
      </c>
      <c r="E189" s="118">
        <v>29.033333333333331</v>
      </c>
      <c r="F189" s="118">
        <v>28.766666666666666</v>
      </c>
      <c r="G189" s="118">
        <v>28.283333333333331</v>
      </c>
      <c r="H189" s="118">
        <v>29.783333333333331</v>
      </c>
      <c r="I189" s="118">
        <v>30.266666666666666</v>
      </c>
      <c r="J189" s="118">
        <v>30.533333333333331</v>
      </c>
      <c r="K189" s="117">
        <v>30</v>
      </c>
      <c r="L189" s="117">
        <v>29.25</v>
      </c>
      <c r="M189" s="117">
        <v>0.77800000000000002</v>
      </c>
    </row>
    <row r="190" spans="1:13">
      <c r="A190" s="65">
        <v>181</v>
      </c>
      <c r="B190" s="117" t="s">
        <v>839</v>
      </c>
      <c r="C190" s="120">
        <v>658.25</v>
      </c>
      <c r="D190" s="118">
        <v>658.19999999999993</v>
      </c>
      <c r="E190" s="118">
        <v>652.44999999999982</v>
      </c>
      <c r="F190" s="118">
        <v>646.64999999999986</v>
      </c>
      <c r="G190" s="118">
        <v>640.89999999999975</v>
      </c>
      <c r="H190" s="118">
        <v>663.99999999999989</v>
      </c>
      <c r="I190" s="118">
        <v>669.75000000000011</v>
      </c>
      <c r="J190" s="118">
        <v>675.55</v>
      </c>
      <c r="K190" s="117">
        <v>663.95</v>
      </c>
      <c r="L190" s="117">
        <v>652.4</v>
      </c>
      <c r="M190" s="117">
        <v>1.8460000000000001E-2</v>
      </c>
    </row>
    <row r="191" spans="1:13">
      <c r="A191" s="65">
        <v>182</v>
      </c>
      <c r="B191" s="117" t="s">
        <v>74</v>
      </c>
      <c r="C191" s="120">
        <v>688.65</v>
      </c>
      <c r="D191" s="118">
        <v>687.2833333333333</v>
      </c>
      <c r="E191" s="118">
        <v>676.61666666666656</v>
      </c>
      <c r="F191" s="118">
        <v>664.58333333333326</v>
      </c>
      <c r="G191" s="118">
        <v>653.91666666666652</v>
      </c>
      <c r="H191" s="118">
        <v>699.31666666666661</v>
      </c>
      <c r="I191" s="118">
        <v>709.98333333333335</v>
      </c>
      <c r="J191" s="118">
        <v>722.01666666666665</v>
      </c>
      <c r="K191" s="117">
        <v>697.95</v>
      </c>
      <c r="L191" s="117">
        <v>675.25</v>
      </c>
      <c r="M191" s="117">
        <v>11.23</v>
      </c>
    </row>
    <row r="192" spans="1:13">
      <c r="A192" s="65">
        <v>183</v>
      </c>
      <c r="B192" s="117" t="s">
        <v>844</v>
      </c>
      <c r="C192" s="120">
        <v>12</v>
      </c>
      <c r="D192" s="118">
        <v>12.016666666666666</v>
      </c>
      <c r="E192" s="118">
        <v>11.733333333333331</v>
      </c>
      <c r="F192" s="118">
        <v>11.466666666666665</v>
      </c>
      <c r="G192" s="118">
        <v>11.18333333333333</v>
      </c>
      <c r="H192" s="118">
        <v>12.283333333333331</v>
      </c>
      <c r="I192" s="118">
        <v>12.566666666666666</v>
      </c>
      <c r="J192" s="118">
        <v>12.833333333333332</v>
      </c>
      <c r="K192" s="117">
        <v>12.3</v>
      </c>
      <c r="L192" s="117">
        <v>11.75</v>
      </c>
      <c r="M192" s="117">
        <v>23.163460000000001</v>
      </c>
    </row>
    <row r="193" spans="1:13">
      <c r="A193" s="65">
        <v>184</v>
      </c>
      <c r="B193" s="117" t="s">
        <v>849</v>
      </c>
      <c r="C193" s="120">
        <v>16.8</v>
      </c>
      <c r="D193" s="118">
        <v>16.733333333333334</v>
      </c>
      <c r="E193" s="118">
        <v>16.31666666666667</v>
      </c>
      <c r="F193" s="118">
        <v>15.833333333333336</v>
      </c>
      <c r="G193" s="118">
        <v>15.416666666666671</v>
      </c>
      <c r="H193" s="118">
        <v>17.216666666666669</v>
      </c>
      <c r="I193" s="118">
        <v>17.633333333333333</v>
      </c>
      <c r="J193" s="118">
        <v>18.116666666666667</v>
      </c>
      <c r="K193" s="117">
        <v>17.149999999999999</v>
      </c>
      <c r="L193" s="117">
        <v>16.25</v>
      </c>
      <c r="M193" s="117">
        <v>5.1915300000000002</v>
      </c>
    </row>
    <row r="194" spans="1:13">
      <c r="A194" s="65">
        <v>185</v>
      </c>
      <c r="B194" s="117" t="s">
        <v>75</v>
      </c>
      <c r="C194" s="120">
        <v>1057.25</v>
      </c>
      <c r="D194" s="118">
        <v>1055.3666666666666</v>
      </c>
      <c r="E194" s="118">
        <v>1043.3833333333332</v>
      </c>
      <c r="F194" s="118">
        <v>1029.5166666666667</v>
      </c>
      <c r="G194" s="118">
        <v>1017.5333333333333</v>
      </c>
      <c r="H194" s="118">
        <v>1069.2333333333331</v>
      </c>
      <c r="I194" s="118">
        <v>1081.2166666666662</v>
      </c>
      <c r="J194" s="118">
        <v>1095.083333333333</v>
      </c>
      <c r="K194" s="117">
        <v>1067.3499999999999</v>
      </c>
      <c r="L194" s="117">
        <v>1041.5</v>
      </c>
      <c r="M194" s="117">
        <v>12.460599999999999</v>
      </c>
    </row>
    <row r="195" spans="1:13">
      <c r="A195" s="65">
        <v>186</v>
      </c>
      <c r="B195" s="117" t="s">
        <v>76</v>
      </c>
      <c r="C195" s="120">
        <v>1874.9</v>
      </c>
      <c r="D195" s="118">
        <v>1877.3333333333333</v>
      </c>
      <c r="E195" s="118">
        <v>1854.0666666666666</v>
      </c>
      <c r="F195" s="118">
        <v>1833.2333333333333</v>
      </c>
      <c r="G195" s="118">
        <v>1809.9666666666667</v>
      </c>
      <c r="H195" s="118">
        <v>1898.1666666666665</v>
      </c>
      <c r="I195" s="118">
        <v>1921.4333333333334</v>
      </c>
      <c r="J195" s="118">
        <v>1942.2666666666664</v>
      </c>
      <c r="K195" s="117">
        <v>1900.6</v>
      </c>
      <c r="L195" s="117">
        <v>1856.5</v>
      </c>
      <c r="M195" s="117">
        <v>26.477060000000002</v>
      </c>
    </row>
    <row r="196" spans="1:13">
      <c r="A196" s="65">
        <v>187</v>
      </c>
      <c r="B196" s="117" t="s">
        <v>77</v>
      </c>
      <c r="C196" s="120">
        <v>2100.65</v>
      </c>
      <c r="D196" s="118">
        <v>2095.65</v>
      </c>
      <c r="E196" s="118">
        <v>2083.2000000000003</v>
      </c>
      <c r="F196" s="118">
        <v>2065.75</v>
      </c>
      <c r="G196" s="118">
        <v>2053.3000000000002</v>
      </c>
      <c r="H196" s="118">
        <v>2113.1000000000004</v>
      </c>
      <c r="I196" s="118">
        <v>2125.5500000000002</v>
      </c>
      <c r="J196" s="118">
        <v>2143.0000000000005</v>
      </c>
      <c r="K196" s="117">
        <v>2108.1</v>
      </c>
      <c r="L196" s="117">
        <v>2078.1999999999998</v>
      </c>
      <c r="M196" s="117">
        <v>21.041309999999999</v>
      </c>
    </row>
    <row r="197" spans="1:13">
      <c r="A197" s="65">
        <v>188</v>
      </c>
      <c r="B197" s="117" t="s">
        <v>78</v>
      </c>
      <c r="C197" s="120">
        <v>22.45</v>
      </c>
      <c r="D197" s="118">
        <v>22.516666666666669</v>
      </c>
      <c r="E197" s="118">
        <v>22.033333333333339</v>
      </c>
      <c r="F197" s="118">
        <v>21.616666666666671</v>
      </c>
      <c r="G197" s="118">
        <v>21.13333333333334</v>
      </c>
      <c r="H197" s="118">
        <v>22.933333333333337</v>
      </c>
      <c r="I197" s="118">
        <v>23.416666666666664</v>
      </c>
      <c r="J197" s="118">
        <v>23.833333333333336</v>
      </c>
      <c r="K197" s="117">
        <v>23</v>
      </c>
      <c r="L197" s="117">
        <v>22.1</v>
      </c>
      <c r="M197" s="117">
        <v>23.352689999999999</v>
      </c>
    </row>
    <row r="198" spans="1:13">
      <c r="A198" s="65">
        <v>189</v>
      </c>
      <c r="B198" s="117" t="s">
        <v>857</v>
      </c>
      <c r="C198" s="120">
        <v>2223.15</v>
      </c>
      <c r="D198" s="118">
        <v>2238.7166666666667</v>
      </c>
      <c r="E198" s="118">
        <v>2187.4333333333334</v>
      </c>
      <c r="F198" s="118">
        <v>2151.7166666666667</v>
      </c>
      <c r="G198" s="118">
        <v>2100.4333333333334</v>
      </c>
      <c r="H198" s="118">
        <v>2274.4333333333334</v>
      </c>
      <c r="I198" s="118">
        <v>2325.7166666666672</v>
      </c>
      <c r="J198" s="118">
        <v>2361.4333333333334</v>
      </c>
      <c r="K198" s="117">
        <v>2290</v>
      </c>
      <c r="L198" s="117">
        <v>2203</v>
      </c>
      <c r="M198" s="117">
        <v>2.83006</v>
      </c>
    </row>
    <row r="199" spans="1:13">
      <c r="A199" s="65">
        <v>190</v>
      </c>
      <c r="B199" s="117" t="s">
        <v>858</v>
      </c>
      <c r="C199" s="120">
        <v>147.65</v>
      </c>
      <c r="D199" s="118">
        <v>148.25</v>
      </c>
      <c r="E199" s="118">
        <v>146.4</v>
      </c>
      <c r="F199" s="118">
        <v>145.15</v>
      </c>
      <c r="G199" s="118">
        <v>143.30000000000001</v>
      </c>
      <c r="H199" s="118">
        <v>149.5</v>
      </c>
      <c r="I199" s="118">
        <v>151.35000000000002</v>
      </c>
      <c r="J199" s="118">
        <v>152.6</v>
      </c>
      <c r="K199" s="117">
        <v>150.1</v>
      </c>
      <c r="L199" s="117">
        <v>147</v>
      </c>
      <c r="M199" s="117">
        <v>0.58021999999999996</v>
      </c>
    </row>
    <row r="200" spans="1:13">
      <c r="A200" s="65">
        <v>191</v>
      </c>
      <c r="B200" s="117" t="s">
        <v>861</v>
      </c>
      <c r="C200" s="120">
        <v>455.2</v>
      </c>
      <c r="D200" s="118">
        <v>453.73333333333335</v>
      </c>
      <c r="E200" s="118">
        <v>450.4666666666667</v>
      </c>
      <c r="F200" s="118">
        <v>445.73333333333335</v>
      </c>
      <c r="G200" s="118">
        <v>442.4666666666667</v>
      </c>
      <c r="H200" s="118">
        <v>458.4666666666667</v>
      </c>
      <c r="I200" s="118">
        <v>461.73333333333335</v>
      </c>
      <c r="J200" s="118">
        <v>466.4666666666667</v>
      </c>
      <c r="K200" s="117">
        <v>457</v>
      </c>
      <c r="L200" s="117">
        <v>449</v>
      </c>
      <c r="M200" s="117">
        <v>0.12842000000000001</v>
      </c>
    </row>
    <row r="201" spans="1:13">
      <c r="A201" s="65">
        <v>192</v>
      </c>
      <c r="B201" s="117" t="s">
        <v>79</v>
      </c>
      <c r="C201" s="120">
        <v>2696.45</v>
      </c>
      <c r="D201" s="118">
        <v>2719.9500000000003</v>
      </c>
      <c r="E201" s="118">
        <v>2654.5000000000005</v>
      </c>
      <c r="F201" s="118">
        <v>2612.5500000000002</v>
      </c>
      <c r="G201" s="118">
        <v>2547.1000000000004</v>
      </c>
      <c r="H201" s="118">
        <v>2761.9000000000005</v>
      </c>
      <c r="I201" s="118">
        <v>2827.3500000000004</v>
      </c>
      <c r="J201" s="118">
        <v>2869.3000000000006</v>
      </c>
      <c r="K201" s="117">
        <v>2785.4</v>
      </c>
      <c r="L201" s="117">
        <v>2678</v>
      </c>
      <c r="M201" s="117">
        <v>7.0063399999999998</v>
      </c>
    </row>
    <row r="202" spans="1:13">
      <c r="A202" s="65">
        <v>193</v>
      </c>
      <c r="B202" s="117" t="s">
        <v>80</v>
      </c>
      <c r="C202" s="120">
        <v>359.7</v>
      </c>
      <c r="D202" s="118">
        <v>361.91666666666669</v>
      </c>
      <c r="E202" s="118">
        <v>355.38333333333338</v>
      </c>
      <c r="F202" s="118">
        <v>351.06666666666672</v>
      </c>
      <c r="G202" s="118">
        <v>344.53333333333342</v>
      </c>
      <c r="H202" s="118">
        <v>366.23333333333335</v>
      </c>
      <c r="I202" s="118">
        <v>372.76666666666665</v>
      </c>
      <c r="J202" s="118">
        <v>377.08333333333331</v>
      </c>
      <c r="K202" s="117">
        <v>368.45</v>
      </c>
      <c r="L202" s="117">
        <v>357.6</v>
      </c>
      <c r="M202" s="117">
        <v>5.9832799999999997</v>
      </c>
    </row>
    <row r="203" spans="1:13">
      <c r="A203" s="65">
        <v>194</v>
      </c>
      <c r="B203" s="117" t="s">
        <v>866</v>
      </c>
      <c r="C203" s="120">
        <v>21.55</v>
      </c>
      <c r="D203" s="118">
        <v>21.533333333333331</v>
      </c>
      <c r="E203" s="118">
        <v>21.266666666666662</v>
      </c>
      <c r="F203" s="118">
        <v>20.983333333333331</v>
      </c>
      <c r="G203" s="118">
        <v>20.716666666666661</v>
      </c>
      <c r="H203" s="118">
        <v>21.816666666666663</v>
      </c>
      <c r="I203" s="118">
        <v>22.083333333333329</v>
      </c>
      <c r="J203" s="118">
        <v>22.366666666666664</v>
      </c>
      <c r="K203" s="117">
        <v>21.8</v>
      </c>
      <c r="L203" s="117">
        <v>21.25</v>
      </c>
      <c r="M203" s="117">
        <v>18.459599999999998</v>
      </c>
    </row>
    <row r="204" spans="1:13">
      <c r="A204" s="65">
        <v>195</v>
      </c>
      <c r="B204" s="117" t="s">
        <v>873</v>
      </c>
      <c r="C204" s="120">
        <v>164.2</v>
      </c>
      <c r="D204" s="118">
        <v>164.98333333333332</v>
      </c>
      <c r="E204" s="118">
        <v>161.26666666666665</v>
      </c>
      <c r="F204" s="118">
        <v>158.33333333333334</v>
      </c>
      <c r="G204" s="118">
        <v>154.61666666666667</v>
      </c>
      <c r="H204" s="118">
        <v>167.91666666666663</v>
      </c>
      <c r="I204" s="118">
        <v>171.63333333333327</v>
      </c>
      <c r="J204" s="118">
        <v>174.56666666666661</v>
      </c>
      <c r="K204" s="117">
        <v>168.7</v>
      </c>
      <c r="L204" s="117">
        <v>162.05000000000001</v>
      </c>
      <c r="M204" s="117">
        <v>2.7111999999999998</v>
      </c>
    </row>
    <row r="205" spans="1:13">
      <c r="A205" s="65">
        <v>196</v>
      </c>
      <c r="B205" s="117" t="s">
        <v>81</v>
      </c>
      <c r="C205" s="120">
        <v>186.6</v>
      </c>
      <c r="D205" s="118">
        <v>187.1</v>
      </c>
      <c r="E205" s="118">
        <v>181.7</v>
      </c>
      <c r="F205" s="118">
        <v>176.79999999999998</v>
      </c>
      <c r="G205" s="118">
        <v>171.39999999999998</v>
      </c>
      <c r="H205" s="118">
        <v>192</v>
      </c>
      <c r="I205" s="118">
        <v>197.40000000000003</v>
      </c>
      <c r="J205" s="118">
        <v>202.3</v>
      </c>
      <c r="K205" s="117">
        <v>192.5</v>
      </c>
      <c r="L205" s="117">
        <v>182.2</v>
      </c>
      <c r="M205" s="117">
        <v>126.78834999999999</v>
      </c>
    </row>
    <row r="206" spans="1:13">
      <c r="A206" s="65">
        <v>197</v>
      </c>
      <c r="B206" s="117" t="s">
        <v>877</v>
      </c>
      <c r="C206" s="120">
        <v>43.6</v>
      </c>
      <c r="D206" s="118">
        <v>43.933333333333337</v>
      </c>
      <c r="E206" s="118">
        <v>42.916666666666671</v>
      </c>
      <c r="F206" s="118">
        <v>42.233333333333334</v>
      </c>
      <c r="G206" s="118">
        <v>41.216666666666669</v>
      </c>
      <c r="H206" s="118">
        <v>44.616666666666674</v>
      </c>
      <c r="I206" s="118">
        <v>45.63333333333334</v>
      </c>
      <c r="J206" s="118">
        <v>46.316666666666677</v>
      </c>
      <c r="K206" s="117">
        <v>44.95</v>
      </c>
      <c r="L206" s="117">
        <v>43.25</v>
      </c>
      <c r="M206" s="117">
        <v>4.4289199999999997</v>
      </c>
    </row>
    <row r="207" spans="1:13">
      <c r="A207" s="65">
        <v>198</v>
      </c>
      <c r="B207" s="117" t="s">
        <v>82</v>
      </c>
      <c r="C207" s="120">
        <v>216.35</v>
      </c>
      <c r="D207" s="118">
        <v>217.48333333333335</v>
      </c>
      <c r="E207" s="118">
        <v>213.8666666666667</v>
      </c>
      <c r="F207" s="118">
        <v>211.38333333333335</v>
      </c>
      <c r="G207" s="118">
        <v>207.76666666666671</v>
      </c>
      <c r="H207" s="118">
        <v>219.9666666666667</v>
      </c>
      <c r="I207" s="118">
        <v>223.58333333333337</v>
      </c>
      <c r="J207" s="118">
        <v>226.06666666666669</v>
      </c>
      <c r="K207" s="117">
        <v>221.1</v>
      </c>
      <c r="L207" s="117">
        <v>215</v>
      </c>
      <c r="M207" s="117">
        <v>38.952019999999997</v>
      </c>
    </row>
    <row r="208" spans="1:13">
      <c r="A208" s="65">
        <v>199</v>
      </c>
      <c r="B208" s="117" t="s">
        <v>83</v>
      </c>
      <c r="C208" s="120">
        <v>1772.8</v>
      </c>
      <c r="D208" s="118">
        <v>1770.1000000000001</v>
      </c>
      <c r="E208" s="118">
        <v>1750.2000000000003</v>
      </c>
      <c r="F208" s="118">
        <v>1727.6000000000001</v>
      </c>
      <c r="G208" s="118">
        <v>1707.7000000000003</v>
      </c>
      <c r="H208" s="118">
        <v>1792.7000000000003</v>
      </c>
      <c r="I208" s="118">
        <v>1812.6000000000004</v>
      </c>
      <c r="J208" s="118">
        <v>1835.2000000000003</v>
      </c>
      <c r="K208" s="117">
        <v>1790</v>
      </c>
      <c r="L208" s="117">
        <v>1747.5</v>
      </c>
      <c r="M208" s="117">
        <v>11.772180000000001</v>
      </c>
    </row>
    <row r="209" spans="1:13">
      <c r="A209" s="65">
        <v>200</v>
      </c>
      <c r="B209" s="117" t="s">
        <v>84</v>
      </c>
      <c r="C209" s="120">
        <v>247.85</v>
      </c>
      <c r="D209" s="118">
        <v>247.25</v>
      </c>
      <c r="E209" s="118">
        <v>244.9</v>
      </c>
      <c r="F209" s="118">
        <v>241.95000000000002</v>
      </c>
      <c r="G209" s="118">
        <v>239.60000000000002</v>
      </c>
      <c r="H209" s="118">
        <v>250.2</v>
      </c>
      <c r="I209" s="118">
        <v>252.55</v>
      </c>
      <c r="J209" s="118">
        <v>255.49999999999997</v>
      </c>
      <c r="K209" s="117">
        <v>249.6</v>
      </c>
      <c r="L209" s="117">
        <v>244.3</v>
      </c>
      <c r="M209" s="117">
        <v>5.1563499999999998</v>
      </c>
    </row>
    <row r="210" spans="1:13">
      <c r="A210" s="65">
        <v>201</v>
      </c>
      <c r="B210" s="117" t="s">
        <v>892</v>
      </c>
      <c r="C210" s="120">
        <v>21499.45</v>
      </c>
      <c r="D210" s="118">
        <v>21434.100000000002</v>
      </c>
      <c r="E210" s="118">
        <v>21294.750000000004</v>
      </c>
      <c r="F210" s="118">
        <v>21090.050000000003</v>
      </c>
      <c r="G210" s="118">
        <v>20950.700000000004</v>
      </c>
      <c r="H210" s="118">
        <v>21638.800000000003</v>
      </c>
      <c r="I210" s="118">
        <v>21778.15</v>
      </c>
      <c r="J210" s="118">
        <v>21982.850000000002</v>
      </c>
      <c r="K210" s="117">
        <v>21573.45</v>
      </c>
      <c r="L210" s="117">
        <v>21229.4</v>
      </c>
      <c r="M210" s="117">
        <v>5.7000000000000002E-3</v>
      </c>
    </row>
    <row r="211" spans="1:13">
      <c r="A211" s="65">
        <v>202</v>
      </c>
      <c r="B211" s="117" t="s">
        <v>1874</v>
      </c>
      <c r="C211" s="120">
        <v>103.4</v>
      </c>
      <c r="D211" s="118">
        <v>105</v>
      </c>
      <c r="E211" s="118">
        <v>101.1</v>
      </c>
      <c r="F211" s="118">
        <v>98.8</v>
      </c>
      <c r="G211" s="118">
        <v>94.899999999999991</v>
      </c>
      <c r="H211" s="118">
        <v>107.3</v>
      </c>
      <c r="I211" s="118">
        <v>111.2</v>
      </c>
      <c r="J211" s="118">
        <v>113.5</v>
      </c>
      <c r="K211" s="117">
        <v>108.9</v>
      </c>
      <c r="L211" s="117">
        <v>102.7</v>
      </c>
      <c r="M211" s="117">
        <v>3.2971499999999998</v>
      </c>
    </row>
    <row r="212" spans="1:13">
      <c r="A212" s="65">
        <v>203</v>
      </c>
      <c r="B212" s="117" t="s">
        <v>296</v>
      </c>
      <c r="C212" s="120">
        <v>220.8</v>
      </c>
      <c r="D212" s="118">
        <v>223.13333333333335</v>
      </c>
      <c r="E212" s="118">
        <v>217.7166666666667</v>
      </c>
      <c r="F212" s="118">
        <v>214.63333333333335</v>
      </c>
      <c r="G212" s="118">
        <v>209.2166666666667</v>
      </c>
      <c r="H212" s="118">
        <v>226.2166666666667</v>
      </c>
      <c r="I212" s="118">
        <v>231.63333333333338</v>
      </c>
      <c r="J212" s="118">
        <v>234.7166666666667</v>
      </c>
      <c r="K212" s="117">
        <v>228.55</v>
      </c>
      <c r="L212" s="117">
        <v>220.05</v>
      </c>
      <c r="M212" s="117">
        <v>1.9702299999999999</v>
      </c>
    </row>
    <row r="213" spans="1:13">
      <c r="A213" s="65">
        <v>204</v>
      </c>
      <c r="B213" s="117" t="s">
        <v>899</v>
      </c>
      <c r="C213" s="120">
        <v>38.6</v>
      </c>
      <c r="D213" s="118">
        <v>38.483333333333327</v>
      </c>
      <c r="E213" s="118">
        <v>37.966666666666654</v>
      </c>
      <c r="F213" s="118">
        <v>37.333333333333329</v>
      </c>
      <c r="G213" s="118">
        <v>36.816666666666656</v>
      </c>
      <c r="H213" s="118">
        <v>39.116666666666653</v>
      </c>
      <c r="I213" s="118">
        <v>39.633333333333319</v>
      </c>
      <c r="J213" s="118">
        <v>40.266666666666652</v>
      </c>
      <c r="K213" s="117">
        <v>39</v>
      </c>
      <c r="L213" s="117">
        <v>37.85</v>
      </c>
      <c r="M213" s="117">
        <v>0.48563000000000001</v>
      </c>
    </row>
    <row r="214" spans="1:13">
      <c r="A214" s="65">
        <v>205</v>
      </c>
      <c r="B214" s="117" t="s">
        <v>2055</v>
      </c>
      <c r="C214" s="120">
        <v>38</v>
      </c>
      <c r="D214" s="118">
        <v>38.033333333333339</v>
      </c>
      <c r="E214" s="118">
        <v>37.666666666666679</v>
      </c>
      <c r="F214" s="118">
        <v>37.333333333333343</v>
      </c>
      <c r="G214" s="118">
        <v>36.966666666666683</v>
      </c>
      <c r="H214" s="118">
        <v>38.366666666666674</v>
      </c>
      <c r="I214" s="118">
        <v>38.733333333333334</v>
      </c>
      <c r="J214" s="118">
        <v>39.06666666666667</v>
      </c>
      <c r="K214" s="117">
        <v>38.4</v>
      </c>
      <c r="L214" s="117">
        <v>37.700000000000003</v>
      </c>
      <c r="M214" s="117">
        <v>4.1100899999999996</v>
      </c>
    </row>
    <row r="215" spans="1:13">
      <c r="A215" s="65">
        <v>206</v>
      </c>
      <c r="B215" s="117" t="s">
        <v>85</v>
      </c>
      <c r="C215" s="120">
        <v>71.45</v>
      </c>
      <c r="D215" s="118">
        <v>71.483333333333334</v>
      </c>
      <c r="E215" s="118">
        <v>70.066666666666663</v>
      </c>
      <c r="F215" s="118">
        <v>68.683333333333323</v>
      </c>
      <c r="G215" s="118">
        <v>67.266666666666652</v>
      </c>
      <c r="H215" s="118">
        <v>72.866666666666674</v>
      </c>
      <c r="I215" s="118">
        <v>74.283333333333331</v>
      </c>
      <c r="J215" s="118">
        <v>75.666666666666686</v>
      </c>
      <c r="K215" s="117">
        <v>72.900000000000006</v>
      </c>
      <c r="L215" s="117">
        <v>70.099999999999994</v>
      </c>
      <c r="M215" s="117">
        <v>48.501489999999997</v>
      </c>
    </row>
    <row r="216" spans="1:13">
      <c r="A216" s="65">
        <v>207</v>
      </c>
      <c r="B216" s="117" t="s">
        <v>86</v>
      </c>
      <c r="C216" s="120">
        <v>639.35</v>
      </c>
      <c r="D216" s="118">
        <v>646.75</v>
      </c>
      <c r="E216" s="118">
        <v>625.85</v>
      </c>
      <c r="F216" s="118">
        <v>612.35</v>
      </c>
      <c r="G216" s="118">
        <v>591.45000000000005</v>
      </c>
      <c r="H216" s="118">
        <v>660.25</v>
      </c>
      <c r="I216" s="118">
        <v>681.15000000000009</v>
      </c>
      <c r="J216" s="118">
        <v>694.65</v>
      </c>
      <c r="K216" s="117">
        <v>667.65</v>
      </c>
      <c r="L216" s="117">
        <v>633.25</v>
      </c>
      <c r="M216" s="117">
        <v>71.311679999999996</v>
      </c>
    </row>
    <row r="217" spans="1:13">
      <c r="A217" s="65">
        <v>208</v>
      </c>
      <c r="B217" s="117" t="s">
        <v>905</v>
      </c>
      <c r="C217" s="120">
        <v>289.89999999999998</v>
      </c>
      <c r="D217" s="118">
        <v>293.3</v>
      </c>
      <c r="E217" s="118">
        <v>281.60000000000002</v>
      </c>
      <c r="F217" s="118">
        <v>273.3</v>
      </c>
      <c r="G217" s="118">
        <v>261.60000000000002</v>
      </c>
      <c r="H217" s="118">
        <v>301.60000000000002</v>
      </c>
      <c r="I217" s="118">
        <v>313.29999999999995</v>
      </c>
      <c r="J217" s="118">
        <v>321.60000000000002</v>
      </c>
      <c r="K217" s="117">
        <v>305</v>
      </c>
      <c r="L217" s="117">
        <v>285</v>
      </c>
      <c r="M217" s="117">
        <v>4.4265400000000001</v>
      </c>
    </row>
    <row r="218" spans="1:13">
      <c r="A218" s="65">
        <v>209</v>
      </c>
      <c r="B218" s="117" t="s">
        <v>87</v>
      </c>
      <c r="C218" s="120">
        <v>342.15</v>
      </c>
      <c r="D218" s="118">
        <v>343.5</v>
      </c>
      <c r="E218" s="118">
        <v>339.25</v>
      </c>
      <c r="F218" s="118">
        <v>336.35</v>
      </c>
      <c r="G218" s="118">
        <v>332.1</v>
      </c>
      <c r="H218" s="118">
        <v>346.4</v>
      </c>
      <c r="I218" s="118">
        <v>350.65</v>
      </c>
      <c r="J218" s="118">
        <v>353.54999999999995</v>
      </c>
      <c r="K218" s="117">
        <v>347.75</v>
      </c>
      <c r="L218" s="117">
        <v>340.6</v>
      </c>
      <c r="M218" s="117">
        <v>203.16847999999999</v>
      </c>
    </row>
    <row r="219" spans="1:13">
      <c r="A219" s="65">
        <v>210</v>
      </c>
      <c r="B219" s="117" t="s">
        <v>2204</v>
      </c>
      <c r="C219" s="120">
        <v>911.15</v>
      </c>
      <c r="D219" s="118">
        <v>906.1</v>
      </c>
      <c r="E219" s="118">
        <v>897.2</v>
      </c>
      <c r="F219" s="118">
        <v>883.25</v>
      </c>
      <c r="G219" s="118">
        <v>874.35</v>
      </c>
      <c r="H219" s="118">
        <v>920.05000000000007</v>
      </c>
      <c r="I219" s="118">
        <v>928.94999999999993</v>
      </c>
      <c r="J219" s="118">
        <v>942.90000000000009</v>
      </c>
      <c r="K219" s="117">
        <v>915</v>
      </c>
      <c r="L219" s="117">
        <v>892.15</v>
      </c>
      <c r="M219" s="117">
        <v>1.5487599999999999</v>
      </c>
    </row>
    <row r="220" spans="1:13">
      <c r="A220" s="65">
        <v>211</v>
      </c>
      <c r="B220" s="117" t="s">
        <v>1907</v>
      </c>
      <c r="C220" s="120">
        <v>303</v>
      </c>
      <c r="D220" s="118">
        <v>305.38333333333333</v>
      </c>
      <c r="E220" s="118">
        <v>297.26666666666665</v>
      </c>
      <c r="F220" s="118">
        <v>291.5333333333333</v>
      </c>
      <c r="G220" s="118">
        <v>283.41666666666663</v>
      </c>
      <c r="H220" s="118">
        <v>311.11666666666667</v>
      </c>
      <c r="I220" s="118">
        <v>319.23333333333335</v>
      </c>
      <c r="J220" s="118">
        <v>324.9666666666667</v>
      </c>
      <c r="K220" s="117">
        <v>313.5</v>
      </c>
      <c r="L220" s="117">
        <v>299.64999999999998</v>
      </c>
      <c r="M220" s="117">
        <v>15.11537</v>
      </c>
    </row>
    <row r="221" spans="1:13">
      <c r="A221" s="65">
        <v>212</v>
      </c>
      <c r="B221" s="117" t="s">
        <v>347</v>
      </c>
      <c r="C221" s="120">
        <v>32</v>
      </c>
      <c r="D221" s="118">
        <v>32.966666666666669</v>
      </c>
      <c r="E221" s="118">
        <v>30.533333333333339</v>
      </c>
      <c r="F221" s="118">
        <v>29.06666666666667</v>
      </c>
      <c r="G221" s="118">
        <v>26.63333333333334</v>
      </c>
      <c r="H221" s="118">
        <v>34.433333333333337</v>
      </c>
      <c r="I221" s="118">
        <v>36.866666666666674</v>
      </c>
      <c r="J221" s="118">
        <v>38.333333333333336</v>
      </c>
      <c r="K221" s="117">
        <v>35.4</v>
      </c>
      <c r="L221" s="117">
        <v>31.5</v>
      </c>
      <c r="M221" s="117">
        <v>4.5100899999999999</v>
      </c>
    </row>
    <row r="222" spans="1:13">
      <c r="A222" s="65">
        <v>213</v>
      </c>
      <c r="B222" s="117" t="s">
        <v>88</v>
      </c>
      <c r="C222" s="120">
        <v>44.95</v>
      </c>
      <c r="D222" s="118">
        <v>44.949999999999996</v>
      </c>
      <c r="E222" s="118">
        <v>44.099999999999994</v>
      </c>
      <c r="F222" s="118">
        <v>43.25</v>
      </c>
      <c r="G222" s="118">
        <v>42.4</v>
      </c>
      <c r="H222" s="118">
        <v>45.79999999999999</v>
      </c>
      <c r="I222" s="118">
        <v>46.65</v>
      </c>
      <c r="J222" s="118">
        <v>47.499999999999986</v>
      </c>
      <c r="K222" s="117">
        <v>45.8</v>
      </c>
      <c r="L222" s="117">
        <v>44.1</v>
      </c>
      <c r="M222" s="117">
        <v>63.797510000000003</v>
      </c>
    </row>
    <row r="223" spans="1:13">
      <c r="A223" s="65">
        <v>214</v>
      </c>
      <c r="B223" s="117" t="s">
        <v>89</v>
      </c>
      <c r="C223" s="120">
        <v>30</v>
      </c>
      <c r="D223" s="118">
        <v>30.366666666666664</v>
      </c>
      <c r="E223" s="118">
        <v>29.383333333333326</v>
      </c>
      <c r="F223" s="118">
        <v>28.766666666666662</v>
      </c>
      <c r="G223" s="118">
        <v>27.783333333333324</v>
      </c>
      <c r="H223" s="118">
        <v>30.983333333333327</v>
      </c>
      <c r="I223" s="118">
        <v>31.966666666666669</v>
      </c>
      <c r="J223" s="118">
        <v>32.583333333333329</v>
      </c>
      <c r="K223" s="117">
        <v>31.35</v>
      </c>
      <c r="L223" s="117">
        <v>29.75</v>
      </c>
      <c r="M223" s="117">
        <v>245.91354999999999</v>
      </c>
    </row>
    <row r="224" spans="1:13">
      <c r="A224" s="65">
        <v>215</v>
      </c>
      <c r="B224" s="117" t="s">
        <v>90</v>
      </c>
      <c r="C224" s="120">
        <v>35.200000000000003</v>
      </c>
      <c r="D224" s="118">
        <v>35.283333333333331</v>
      </c>
      <c r="E224" s="118">
        <v>34.416666666666664</v>
      </c>
      <c r="F224" s="118">
        <v>33.633333333333333</v>
      </c>
      <c r="G224" s="118">
        <v>32.766666666666666</v>
      </c>
      <c r="H224" s="118">
        <v>36.066666666666663</v>
      </c>
      <c r="I224" s="118">
        <v>36.933333333333337</v>
      </c>
      <c r="J224" s="118">
        <v>37.716666666666661</v>
      </c>
      <c r="K224" s="117">
        <v>36.15</v>
      </c>
      <c r="L224" s="117">
        <v>34.5</v>
      </c>
      <c r="M224" s="117">
        <v>51.019849999999998</v>
      </c>
    </row>
    <row r="225" spans="1:13">
      <c r="A225" s="65">
        <v>216</v>
      </c>
      <c r="B225" s="117" t="s">
        <v>3407</v>
      </c>
      <c r="C225" s="120">
        <v>44.4</v>
      </c>
      <c r="D225" s="118">
        <v>44.316666666666663</v>
      </c>
      <c r="E225" s="118">
        <v>43.733333333333327</v>
      </c>
      <c r="F225" s="118">
        <v>43.066666666666663</v>
      </c>
      <c r="G225" s="118">
        <v>42.483333333333327</v>
      </c>
      <c r="H225" s="118">
        <v>44.983333333333327</v>
      </c>
      <c r="I225" s="118">
        <v>45.56666666666667</v>
      </c>
      <c r="J225" s="118">
        <v>46.233333333333327</v>
      </c>
      <c r="K225" s="117">
        <v>44.9</v>
      </c>
      <c r="L225" s="117">
        <v>43.65</v>
      </c>
      <c r="M225" s="117">
        <v>113.44842</v>
      </c>
    </row>
    <row r="226" spans="1:13">
      <c r="A226" s="65">
        <v>217</v>
      </c>
      <c r="B226" s="117" t="s">
        <v>2247</v>
      </c>
      <c r="C226" s="120">
        <v>161.75</v>
      </c>
      <c r="D226" s="118">
        <v>160.03333333333333</v>
      </c>
      <c r="E226" s="118">
        <v>158.06666666666666</v>
      </c>
      <c r="F226" s="118">
        <v>154.38333333333333</v>
      </c>
      <c r="G226" s="118">
        <v>152.41666666666666</v>
      </c>
      <c r="H226" s="118">
        <v>163.71666666666667</v>
      </c>
      <c r="I226" s="118">
        <v>165.68333333333331</v>
      </c>
      <c r="J226" s="118">
        <v>169.36666666666667</v>
      </c>
      <c r="K226" s="117">
        <v>162</v>
      </c>
      <c r="L226" s="117">
        <v>156.35</v>
      </c>
      <c r="M226" s="117">
        <v>0.49014000000000002</v>
      </c>
    </row>
    <row r="227" spans="1:13">
      <c r="A227" s="65">
        <v>218</v>
      </c>
      <c r="B227" s="117" t="s">
        <v>914</v>
      </c>
      <c r="C227" s="120">
        <v>755.25</v>
      </c>
      <c r="D227" s="118">
        <v>745.73333333333323</v>
      </c>
      <c r="E227" s="118">
        <v>716.46666666666647</v>
      </c>
      <c r="F227" s="118">
        <v>677.68333333333328</v>
      </c>
      <c r="G227" s="118">
        <v>648.41666666666652</v>
      </c>
      <c r="H227" s="118">
        <v>784.51666666666642</v>
      </c>
      <c r="I227" s="118">
        <v>813.78333333333308</v>
      </c>
      <c r="J227" s="118">
        <v>852.56666666666638</v>
      </c>
      <c r="K227" s="117">
        <v>775</v>
      </c>
      <c r="L227" s="117">
        <v>706.95</v>
      </c>
      <c r="M227" s="117">
        <v>0.14371</v>
      </c>
    </row>
    <row r="228" spans="1:13">
      <c r="A228" s="65">
        <v>219</v>
      </c>
      <c r="B228" s="117" t="s">
        <v>91</v>
      </c>
      <c r="C228" s="120">
        <v>12.1</v>
      </c>
      <c r="D228" s="118">
        <v>12.200000000000001</v>
      </c>
      <c r="E228" s="118">
        <v>11.900000000000002</v>
      </c>
      <c r="F228" s="118">
        <v>11.700000000000001</v>
      </c>
      <c r="G228" s="118">
        <v>11.400000000000002</v>
      </c>
      <c r="H228" s="118">
        <v>12.400000000000002</v>
      </c>
      <c r="I228" s="118">
        <v>12.700000000000003</v>
      </c>
      <c r="J228" s="118">
        <v>12.900000000000002</v>
      </c>
      <c r="K228" s="117">
        <v>12.5</v>
      </c>
      <c r="L228" s="117">
        <v>12</v>
      </c>
      <c r="M228" s="117">
        <v>20.101400000000002</v>
      </c>
    </row>
    <row r="229" spans="1:13">
      <c r="A229" s="65">
        <v>220</v>
      </c>
      <c r="B229" s="117" t="s">
        <v>92</v>
      </c>
      <c r="C229" s="120">
        <v>282.55</v>
      </c>
      <c r="D229" s="118">
        <v>280.86666666666667</v>
      </c>
      <c r="E229" s="118">
        <v>277.68333333333334</v>
      </c>
      <c r="F229" s="118">
        <v>272.81666666666666</v>
      </c>
      <c r="G229" s="118">
        <v>269.63333333333333</v>
      </c>
      <c r="H229" s="118">
        <v>285.73333333333335</v>
      </c>
      <c r="I229" s="118">
        <v>288.91666666666674</v>
      </c>
      <c r="J229" s="118">
        <v>293.78333333333336</v>
      </c>
      <c r="K229" s="117">
        <v>284.05</v>
      </c>
      <c r="L229" s="117">
        <v>276</v>
      </c>
      <c r="M229" s="117">
        <v>19.385200000000001</v>
      </c>
    </row>
    <row r="230" spans="1:13">
      <c r="A230" s="65">
        <v>221</v>
      </c>
      <c r="B230" s="117" t="s">
        <v>2264</v>
      </c>
      <c r="C230" s="120">
        <v>380.35</v>
      </c>
      <c r="D230" s="118">
        <v>376.33333333333331</v>
      </c>
      <c r="E230" s="118">
        <v>362.06666666666661</v>
      </c>
      <c r="F230" s="118">
        <v>343.7833333333333</v>
      </c>
      <c r="G230" s="118">
        <v>329.51666666666659</v>
      </c>
      <c r="H230" s="118">
        <v>394.61666666666662</v>
      </c>
      <c r="I230" s="118">
        <v>408.88333333333338</v>
      </c>
      <c r="J230" s="118">
        <v>427.16666666666663</v>
      </c>
      <c r="K230" s="117">
        <v>390.6</v>
      </c>
      <c r="L230" s="117">
        <v>358.05</v>
      </c>
      <c r="M230" s="117">
        <v>3.0956800000000002</v>
      </c>
    </row>
    <row r="231" spans="1:13">
      <c r="A231" s="65">
        <v>222</v>
      </c>
      <c r="B231" s="117" t="s">
        <v>921</v>
      </c>
      <c r="C231" s="120">
        <v>6.5</v>
      </c>
      <c r="D231" s="118">
        <v>6.4333333333333336</v>
      </c>
      <c r="E231" s="118">
        <v>6.3666666666666671</v>
      </c>
      <c r="F231" s="118">
        <v>6.2333333333333334</v>
      </c>
      <c r="G231" s="118">
        <v>6.166666666666667</v>
      </c>
      <c r="H231" s="118">
        <v>6.5666666666666673</v>
      </c>
      <c r="I231" s="118">
        <v>6.6333333333333337</v>
      </c>
      <c r="J231" s="118">
        <v>6.7666666666666675</v>
      </c>
      <c r="K231" s="117">
        <v>6.5</v>
      </c>
      <c r="L231" s="117">
        <v>6.3</v>
      </c>
      <c r="M231" s="117">
        <v>3.85697</v>
      </c>
    </row>
    <row r="232" spans="1:13">
      <c r="A232" s="65">
        <v>223</v>
      </c>
      <c r="B232" s="117" t="s">
        <v>198</v>
      </c>
      <c r="C232" s="120">
        <v>136.65</v>
      </c>
      <c r="D232" s="118">
        <v>136.9</v>
      </c>
      <c r="E232" s="118">
        <v>135</v>
      </c>
      <c r="F232" s="118">
        <v>133.35</v>
      </c>
      <c r="G232" s="118">
        <v>131.44999999999999</v>
      </c>
      <c r="H232" s="118">
        <v>138.55000000000001</v>
      </c>
      <c r="I232" s="118">
        <v>140.45000000000005</v>
      </c>
      <c r="J232" s="118">
        <v>142.10000000000002</v>
      </c>
      <c r="K232" s="117">
        <v>138.80000000000001</v>
      </c>
      <c r="L232" s="117">
        <v>135.25</v>
      </c>
      <c r="M232" s="117">
        <v>2.6143900000000002</v>
      </c>
    </row>
    <row r="233" spans="1:13">
      <c r="A233" s="65">
        <v>224</v>
      </c>
      <c r="B233" s="117" t="s">
        <v>93</v>
      </c>
      <c r="C233" s="120">
        <v>84.15</v>
      </c>
      <c r="D233" s="118">
        <v>83.38333333333334</v>
      </c>
      <c r="E233" s="118">
        <v>81.816666666666677</v>
      </c>
      <c r="F233" s="118">
        <v>79.483333333333334</v>
      </c>
      <c r="G233" s="118">
        <v>77.916666666666671</v>
      </c>
      <c r="H233" s="118">
        <v>85.716666666666683</v>
      </c>
      <c r="I233" s="118">
        <v>87.283333333333346</v>
      </c>
      <c r="J233" s="118">
        <v>89.616666666666688</v>
      </c>
      <c r="K233" s="117">
        <v>84.95</v>
      </c>
      <c r="L233" s="117">
        <v>81.05</v>
      </c>
      <c r="M233" s="117">
        <v>63.233969999999999</v>
      </c>
    </row>
    <row r="234" spans="1:13">
      <c r="A234" s="65">
        <v>225</v>
      </c>
      <c r="B234" s="117" t="s">
        <v>927</v>
      </c>
      <c r="C234" s="120">
        <v>212.85</v>
      </c>
      <c r="D234" s="118">
        <v>218.9</v>
      </c>
      <c r="E234" s="118">
        <v>205.15</v>
      </c>
      <c r="F234" s="118">
        <v>197.45</v>
      </c>
      <c r="G234" s="118">
        <v>183.7</v>
      </c>
      <c r="H234" s="118">
        <v>226.60000000000002</v>
      </c>
      <c r="I234" s="118">
        <v>240.35000000000002</v>
      </c>
      <c r="J234" s="118">
        <v>248.05000000000004</v>
      </c>
      <c r="K234" s="117">
        <v>232.65</v>
      </c>
      <c r="L234" s="117">
        <v>211.2</v>
      </c>
      <c r="M234" s="117">
        <v>23.81306</v>
      </c>
    </row>
    <row r="235" spans="1:13">
      <c r="A235" s="65">
        <v>226</v>
      </c>
      <c r="B235" s="117" t="s">
        <v>930</v>
      </c>
      <c r="C235" s="120">
        <v>1148.3499999999999</v>
      </c>
      <c r="D235" s="118">
        <v>1142.4333333333334</v>
      </c>
      <c r="E235" s="118">
        <v>1125.1666666666667</v>
      </c>
      <c r="F235" s="118">
        <v>1101.9833333333333</v>
      </c>
      <c r="G235" s="118">
        <v>1084.7166666666667</v>
      </c>
      <c r="H235" s="118">
        <v>1165.6166666666668</v>
      </c>
      <c r="I235" s="118">
        <v>1182.8833333333332</v>
      </c>
      <c r="J235" s="118">
        <v>1206.0666666666668</v>
      </c>
      <c r="K235" s="117">
        <v>1159.7</v>
      </c>
      <c r="L235" s="117">
        <v>1119.25</v>
      </c>
      <c r="M235" s="117">
        <v>9.0207700000000006</v>
      </c>
    </row>
    <row r="236" spans="1:13">
      <c r="A236" s="65">
        <v>227</v>
      </c>
      <c r="B236" s="117" t="s">
        <v>933</v>
      </c>
      <c r="C236" s="120">
        <v>174.05</v>
      </c>
      <c r="D236" s="118">
        <v>174.21666666666667</v>
      </c>
      <c r="E236" s="118">
        <v>173.43333333333334</v>
      </c>
      <c r="F236" s="118">
        <v>172.81666666666666</v>
      </c>
      <c r="G236" s="118">
        <v>172.03333333333333</v>
      </c>
      <c r="H236" s="118">
        <v>174.83333333333334</v>
      </c>
      <c r="I236" s="118">
        <v>175.6166666666667</v>
      </c>
      <c r="J236" s="118">
        <v>176.23333333333335</v>
      </c>
      <c r="K236" s="117">
        <v>175</v>
      </c>
      <c r="L236" s="117">
        <v>173.6</v>
      </c>
      <c r="M236" s="117">
        <v>0.21049999999999999</v>
      </c>
    </row>
    <row r="237" spans="1:13">
      <c r="A237" s="65">
        <v>228</v>
      </c>
      <c r="B237" s="117" t="s">
        <v>94</v>
      </c>
      <c r="C237" s="120">
        <v>1509.5</v>
      </c>
      <c r="D237" s="118">
        <v>1510.05</v>
      </c>
      <c r="E237" s="118">
        <v>1498.1499999999999</v>
      </c>
      <c r="F237" s="118">
        <v>1486.8</v>
      </c>
      <c r="G237" s="118">
        <v>1474.8999999999999</v>
      </c>
      <c r="H237" s="118">
        <v>1521.3999999999999</v>
      </c>
      <c r="I237" s="118">
        <v>1533.3</v>
      </c>
      <c r="J237" s="118">
        <v>1544.6499999999999</v>
      </c>
      <c r="K237" s="117">
        <v>1521.95</v>
      </c>
      <c r="L237" s="117">
        <v>1498.7</v>
      </c>
      <c r="M237" s="117">
        <v>11.69312</v>
      </c>
    </row>
    <row r="238" spans="1:13">
      <c r="A238" s="65">
        <v>229</v>
      </c>
      <c r="B238" s="117" t="s">
        <v>944</v>
      </c>
      <c r="C238" s="120">
        <v>39.450000000000003</v>
      </c>
      <c r="D238" s="118">
        <v>39.266666666666673</v>
      </c>
      <c r="E238" s="118">
        <v>36.833333333333343</v>
      </c>
      <c r="F238" s="118">
        <v>34.216666666666669</v>
      </c>
      <c r="G238" s="118">
        <v>31.783333333333339</v>
      </c>
      <c r="H238" s="118">
        <v>41.883333333333347</v>
      </c>
      <c r="I238" s="118">
        <v>44.31666666666667</v>
      </c>
      <c r="J238" s="118">
        <v>46.933333333333351</v>
      </c>
      <c r="K238" s="117">
        <v>41.7</v>
      </c>
      <c r="L238" s="117">
        <v>36.65</v>
      </c>
      <c r="M238" s="117">
        <v>370.51337000000001</v>
      </c>
    </row>
    <row r="239" spans="1:13">
      <c r="A239" s="65">
        <v>230</v>
      </c>
      <c r="B239" s="117" t="s">
        <v>190</v>
      </c>
      <c r="C239" s="120">
        <v>306.89999999999998</v>
      </c>
      <c r="D239" s="118">
        <v>303.09999999999997</v>
      </c>
      <c r="E239" s="118">
        <v>295.74999999999994</v>
      </c>
      <c r="F239" s="118">
        <v>284.59999999999997</v>
      </c>
      <c r="G239" s="118">
        <v>277.24999999999994</v>
      </c>
      <c r="H239" s="118">
        <v>314.24999999999994</v>
      </c>
      <c r="I239" s="118">
        <v>321.59999999999997</v>
      </c>
      <c r="J239" s="118">
        <v>332.74999999999994</v>
      </c>
      <c r="K239" s="117">
        <v>310.45</v>
      </c>
      <c r="L239" s="117">
        <v>291.95</v>
      </c>
      <c r="M239" s="117">
        <v>49.922640000000001</v>
      </c>
    </row>
    <row r="240" spans="1:13">
      <c r="A240" s="65">
        <v>231</v>
      </c>
      <c r="B240" s="117" t="s">
        <v>95</v>
      </c>
      <c r="C240" s="120">
        <v>741.95</v>
      </c>
      <c r="D240" s="118">
        <v>740.35</v>
      </c>
      <c r="E240" s="118">
        <v>734.2</v>
      </c>
      <c r="F240" s="118">
        <v>726.45</v>
      </c>
      <c r="G240" s="118">
        <v>720.30000000000007</v>
      </c>
      <c r="H240" s="118">
        <v>748.1</v>
      </c>
      <c r="I240" s="118">
        <v>754.24999999999989</v>
      </c>
      <c r="J240" s="118">
        <v>762</v>
      </c>
      <c r="K240" s="117">
        <v>746.5</v>
      </c>
      <c r="L240" s="117">
        <v>732.6</v>
      </c>
      <c r="M240" s="117">
        <v>55.863889999999998</v>
      </c>
    </row>
    <row r="241" spans="1:13">
      <c r="A241" s="65">
        <v>232</v>
      </c>
      <c r="B241" s="117" t="s">
        <v>950</v>
      </c>
      <c r="C241" s="120">
        <v>260.10000000000002</v>
      </c>
      <c r="D241" s="118">
        <v>261.16666666666669</v>
      </c>
      <c r="E241" s="118">
        <v>254.03333333333336</v>
      </c>
      <c r="F241" s="118">
        <v>247.96666666666667</v>
      </c>
      <c r="G241" s="118">
        <v>240.83333333333334</v>
      </c>
      <c r="H241" s="118">
        <v>267.23333333333335</v>
      </c>
      <c r="I241" s="118">
        <v>274.36666666666667</v>
      </c>
      <c r="J241" s="118">
        <v>280.43333333333339</v>
      </c>
      <c r="K241" s="117">
        <v>268.3</v>
      </c>
      <c r="L241" s="117">
        <v>255.1</v>
      </c>
      <c r="M241" s="117">
        <v>0.72196000000000005</v>
      </c>
    </row>
    <row r="242" spans="1:13">
      <c r="A242" s="65">
        <v>233</v>
      </c>
      <c r="B242" s="117" t="s">
        <v>952</v>
      </c>
      <c r="C242" s="120">
        <v>63.8</v>
      </c>
      <c r="D242" s="118">
        <v>63.783333333333339</v>
      </c>
      <c r="E242" s="118">
        <v>63.066666666666677</v>
      </c>
      <c r="F242" s="118">
        <v>62.333333333333336</v>
      </c>
      <c r="G242" s="118">
        <v>61.616666666666674</v>
      </c>
      <c r="H242" s="118">
        <v>64.51666666666668</v>
      </c>
      <c r="I242" s="118">
        <v>65.233333333333334</v>
      </c>
      <c r="J242" s="118">
        <v>65.966666666666683</v>
      </c>
      <c r="K242" s="117">
        <v>64.5</v>
      </c>
      <c r="L242" s="117">
        <v>63.05</v>
      </c>
      <c r="M242" s="117">
        <v>0.246</v>
      </c>
    </row>
    <row r="243" spans="1:13">
      <c r="A243" s="65">
        <v>234</v>
      </c>
      <c r="B243" s="117" t="s">
        <v>956</v>
      </c>
      <c r="C243" s="120">
        <v>157.1</v>
      </c>
      <c r="D243" s="118">
        <v>159.66666666666666</v>
      </c>
      <c r="E243" s="118">
        <v>153.68333333333331</v>
      </c>
      <c r="F243" s="118">
        <v>150.26666666666665</v>
      </c>
      <c r="G243" s="118">
        <v>144.2833333333333</v>
      </c>
      <c r="H243" s="118">
        <v>163.08333333333331</v>
      </c>
      <c r="I243" s="118">
        <v>169.06666666666666</v>
      </c>
      <c r="J243" s="118">
        <v>172.48333333333332</v>
      </c>
      <c r="K243" s="117">
        <v>165.65</v>
      </c>
      <c r="L243" s="117">
        <v>156.25</v>
      </c>
      <c r="M243" s="117">
        <v>3.0199699999999998</v>
      </c>
    </row>
    <row r="244" spans="1:13">
      <c r="A244" s="65">
        <v>235</v>
      </c>
      <c r="B244" s="117" t="s">
        <v>96</v>
      </c>
      <c r="C244" s="120">
        <v>12.2</v>
      </c>
      <c r="D244" s="118">
        <v>12.183333333333332</v>
      </c>
      <c r="E244" s="118">
        <v>12.116666666666664</v>
      </c>
      <c r="F244" s="118">
        <v>12.033333333333331</v>
      </c>
      <c r="G244" s="118">
        <v>11.966666666666663</v>
      </c>
      <c r="H244" s="118">
        <v>12.266666666666664</v>
      </c>
      <c r="I244" s="118">
        <v>12.33333333333333</v>
      </c>
      <c r="J244" s="118">
        <v>12.416666666666664</v>
      </c>
      <c r="K244" s="117">
        <v>12.25</v>
      </c>
      <c r="L244" s="117">
        <v>12.1</v>
      </c>
      <c r="M244" s="117">
        <v>1.87324</v>
      </c>
    </row>
    <row r="245" spans="1:13">
      <c r="A245" s="65">
        <v>236</v>
      </c>
      <c r="B245" s="117" t="s">
        <v>97</v>
      </c>
      <c r="C245" s="120">
        <v>125.45</v>
      </c>
      <c r="D245" s="118">
        <v>124.46666666666665</v>
      </c>
      <c r="E245" s="118">
        <v>121.93333333333331</v>
      </c>
      <c r="F245" s="118">
        <v>118.41666666666666</v>
      </c>
      <c r="G245" s="118">
        <v>115.88333333333331</v>
      </c>
      <c r="H245" s="118">
        <v>127.98333333333331</v>
      </c>
      <c r="I245" s="118">
        <v>130.51666666666665</v>
      </c>
      <c r="J245" s="118">
        <v>134.0333333333333</v>
      </c>
      <c r="K245" s="117">
        <v>127</v>
      </c>
      <c r="L245" s="117">
        <v>120.95</v>
      </c>
      <c r="M245" s="117">
        <v>166.01312999999999</v>
      </c>
    </row>
    <row r="246" spans="1:13">
      <c r="A246" s="65">
        <v>237</v>
      </c>
      <c r="B246" s="117" t="s">
        <v>199</v>
      </c>
      <c r="C246" s="120">
        <v>775.35</v>
      </c>
      <c r="D246" s="118">
        <v>768.4</v>
      </c>
      <c r="E246" s="118">
        <v>756.94999999999993</v>
      </c>
      <c r="F246" s="118">
        <v>738.55</v>
      </c>
      <c r="G246" s="118">
        <v>727.09999999999991</v>
      </c>
      <c r="H246" s="118">
        <v>786.8</v>
      </c>
      <c r="I246" s="118">
        <v>798.25</v>
      </c>
      <c r="J246" s="118">
        <v>816.65</v>
      </c>
      <c r="K246" s="117">
        <v>779.85</v>
      </c>
      <c r="L246" s="117">
        <v>750</v>
      </c>
      <c r="M246" s="117">
        <v>0.74543999999999999</v>
      </c>
    </row>
    <row r="247" spans="1:13">
      <c r="A247" s="65">
        <v>238</v>
      </c>
      <c r="B247" s="117" t="s">
        <v>98</v>
      </c>
      <c r="C247" s="120">
        <v>120.95</v>
      </c>
      <c r="D247" s="118">
        <v>121.21666666666668</v>
      </c>
      <c r="E247" s="118">
        <v>118.53333333333336</v>
      </c>
      <c r="F247" s="118">
        <v>116.11666666666667</v>
      </c>
      <c r="G247" s="118">
        <v>113.43333333333335</v>
      </c>
      <c r="H247" s="118">
        <v>123.63333333333337</v>
      </c>
      <c r="I247" s="118">
        <v>126.31666666666668</v>
      </c>
      <c r="J247" s="118">
        <v>128.73333333333338</v>
      </c>
      <c r="K247" s="117">
        <v>123.9</v>
      </c>
      <c r="L247" s="117">
        <v>118.8</v>
      </c>
      <c r="M247" s="117">
        <v>16.083770000000001</v>
      </c>
    </row>
    <row r="248" spans="1:13">
      <c r="A248" s="65">
        <v>239</v>
      </c>
      <c r="B248" s="117" t="s">
        <v>99</v>
      </c>
      <c r="C248" s="120">
        <v>280.10000000000002</v>
      </c>
      <c r="D248" s="118">
        <v>278.81666666666666</v>
      </c>
      <c r="E248" s="118">
        <v>276.68333333333334</v>
      </c>
      <c r="F248" s="118">
        <v>273.26666666666665</v>
      </c>
      <c r="G248" s="118">
        <v>271.13333333333333</v>
      </c>
      <c r="H248" s="118">
        <v>282.23333333333335</v>
      </c>
      <c r="I248" s="118">
        <v>284.36666666666667</v>
      </c>
      <c r="J248" s="118">
        <v>287.78333333333336</v>
      </c>
      <c r="K248" s="117">
        <v>280.95</v>
      </c>
      <c r="L248" s="117">
        <v>275.39999999999998</v>
      </c>
      <c r="M248" s="117">
        <v>375.52143000000001</v>
      </c>
    </row>
    <row r="249" spans="1:13">
      <c r="A249" s="65">
        <v>240</v>
      </c>
      <c r="B249" s="117" t="s">
        <v>1987</v>
      </c>
      <c r="C249" s="120">
        <v>253</v>
      </c>
      <c r="D249" s="118">
        <v>251.26666666666665</v>
      </c>
      <c r="E249" s="118">
        <v>245.5333333333333</v>
      </c>
      <c r="F249" s="118">
        <v>238.06666666666666</v>
      </c>
      <c r="G249" s="118">
        <v>232.33333333333331</v>
      </c>
      <c r="H249" s="118">
        <v>258.73333333333329</v>
      </c>
      <c r="I249" s="118">
        <v>264.46666666666664</v>
      </c>
      <c r="J249" s="118">
        <v>271.93333333333328</v>
      </c>
      <c r="K249" s="117">
        <v>257</v>
      </c>
      <c r="L249" s="117">
        <v>243.8</v>
      </c>
      <c r="M249" s="117">
        <v>6.4810000000000006E-2</v>
      </c>
    </row>
    <row r="250" spans="1:13">
      <c r="A250" s="65">
        <v>241</v>
      </c>
      <c r="B250" s="117" t="s">
        <v>959</v>
      </c>
      <c r="C250" s="120">
        <v>103.2</v>
      </c>
      <c r="D250" s="118">
        <v>103.75</v>
      </c>
      <c r="E250" s="118">
        <v>102.45</v>
      </c>
      <c r="F250" s="118">
        <v>101.7</v>
      </c>
      <c r="G250" s="118">
        <v>100.4</v>
      </c>
      <c r="H250" s="118">
        <v>104.5</v>
      </c>
      <c r="I250" s="118">
        <v>105.80000000000001</v>
      </c>
      <c r="J250" s="118">
        <v>106.55</v>
      </c>
      <c r="K250" s="117">
        <v>105.05</v>
      </c>
      <c r="L250" s="117">
        <v>103</v>
      </c>
      <c r="M250" s="117">
        <v>0.53478999999999999</v>
      </c>
    </row>
    <row r="251" spans="1:13">
      <c r="A251" s="65">
        <v>242</v>
      </c>
      <c r="B251" s="117" t="s">
        <v>961</v>
      </c>
      <c r="C251" s="120">
        <v>89.8</v>
      </c>
      <c r="D251" s="118">
        <v>90.316666666666663</v>
      </c>
      <c r="E251" s="118">
        <v>88.73333333333332</v>
      </c>
      <c r="F251" s="118">
        <v>87.666666666666657</v>
      </c>
      <c r="G251" s="118">
        <v>86.083333333333314</v>
      </c>
      <c r="H251" s="118">
        <v>91.383333333333326</v>
      </c>
      <c r="I251" s="118">
        <v>92.966666666666669</v>
      </c>
      <c r="J251" s="118">
        <v>94.033333333333331</v>
      </c>
      <c r="K251" s="117">
        <v>91.9</v>
      </c>
      <c r="L251" s="117">
        <v>89.25</v>
      </c>
      <c r="M251" s="117">
        <v>6.5626800000000003</v>
      </c>
    </row>
    <row r="252" spans="1:13">
      <c r="A252" s="65">
        <v>243</v>
      </c>
      <c r="B252" s="117" t="s">
        <v>200</v>
      </c>
      <c r="C252" s="120">
        <v>39.450000000000003</v>
      </c>
      <c r="D252" s="118">
        <v>39.483333333333334</v>
      </c>
      <c r="E252" s="118">
        <v>39.166666666666671</v>
      </c>
      <c r="F252" s="118">
        <v>38.88333333333334</v>
      </c>
      <c r="G252" s="118">
        <v>38.566666666666677</v>
      </c>
      <c r="H252" s="118">
        <v>39.766666666666666</v>
      </c>
      <c r="I252" s="118">
        <v>40.083333333333329</v>
      </c>
      <c r="J252" s="118">
        <v>40.36666666666666</v>
      </c>
      <c r="K252" s="117">
        <v>39.799999999999997</v>
      </c>
      <c r="L252" s="117">
        <v>39.200000000000003</v>
      </c>
      <c r="M252" s="117">
        <v>4.0737899999999998</v>
      </c>
    </row>
    <row r="253" spans="1:13">
      <c r="A253" s="65">
        <v>244</v>
      </c>
      <c r="B253" s="117" t="s">
        <v>966</v>
      </c>
      <c r="C253" s="120">
        <v>92.85</v>
      </c>
      <c r="D253" s="118">
        <v>93.75</v>
      </c>
      <c r="E253" s="118">
        <v>91.25</v>
      </c>
      <c r="F253" s="118">
        <v>89.65</v>
      </c>
      <c r="G253" s="118">
        <v>87.15</v>
      </c>
      <c r="H253" s="118">
        <v>95.35</v>
      </c>
      <c r="I253" s="118">
        <v>97.85</v>
      </c>
      <c r="J253" s="118">
        <v>99.449999999999989</v>
      </c>
      <c r="K253" s="117">
        <v>96.25</v>
      </c>
      <c r="L253" s="117">
        <v>92.15</v>
      </c>
      <c r="M253" s="117">
        <v>0.50255000000000005</v>
      </c>
    </row>
    <row r="254" spans="1:13">
      <c r="A254" s="65">
        <v>245</v>
      </c>
      <c r="B254" s="117" t="s">
        <v>970</v>
      </c>
      <c r="C254" s="120">
        <v>87.5</v>
      </c>
      <c r="D254" s="118">
        <v>87.883333333333326</v>
      </c>
      <c r="E254" s="118">
        <v>86.166666666666657</v>
      </c>
      <c r="F254" s="118">
        <v>84.833333333333329</v>
      </c>
      <c r="G254" s="118">
        <v>83.11666666666666</v>
      </c>
      <c r="H254" s="118">
        <v>89.216666666666654</v>
      </c>
      <c r="I254" s="118">
        <v>90.933333333333323</v>
      </c>
      <c r="J254" s="118">
        <v>92.266666666666652</v>
      </c>
      <c r="K254" s="117">
        <v>89.6</v>
      </c>
      <c r="L254" s="117">
        <v>86.55</v>
      </c>
      <c r="M254" s="117">
        <v>6.5615399999999999</v>
      </c>
    </row>
    <row r="255" spans="1:13">
      <c r="A255" s="65">
        <v>246</v>
      </c>
      <c r="B255" s="117" t="s">
        <v>977</v>
      </c>
      <c r="C255" s="120">
        <v>312.14999999999998</v>
      </c>
      <c r="D255" s="118">
        <v>309.01666666666665</v>
      </c>
      <c r="E255" s="118">
        <v>305.0333333333333</v>
      </c>
      <c r="F255" s="118">
        <v>297.91666666666663</v>
      </c>
      <c r="G255" s="118">
        <v>293.93333333333328</v>
      </c>
      <c r="H255" s="118">
        <v>316.13333333333333</v>
      </c>
      <c r="I255" s="118">
        <v>320.11666666666667</v>
      </c>
      <c r="J255" s="118">
        <v>327.23333333333335</v>
      </c>
      <c r="K255" s="117">
        <v>313</v>
      </c>
      <c r="L255" s="117">
        <v>301.89999999999998</v>
      </c>
      <c r="M255" s="117">
        <v>0.65022000000000002</v>
      </c>
    </row>
    <row r="256" spans="1:13">
      <c r="A256" s="65">
        <v>247</v>
      </c>
      <c r="B256" s="117" t="s">
        <v>2628</v>
      </c>
      <c r="C256" s="120">
        <v>16.05</v>
      </c>
      <c r="D256" s="118">
        <v>15.800000000000002</v>
      </c>
      <c r="E256" s="118">
        <v>15.550000000000004</v>
      </c>
      <c r="F256" s="118">
        <v>15.050000000000002</v>
      </c>
      <c r="G256" s="118">
        <v>14.800000000000004</v>
      </c>
      <c r="H256" s="118">
        <v>16.300000000000004</v>
      </c>
      <c r="I256" s="118">
        <v>16.55</v>
      </c>
      <c r="J256" s="118">
        <v>17.050000000000004</v>
      </c>
      <c r="K256" s="117">
        <v>16.05</v>
      </c>
      <c r="L256" s="117">
        <v>15.3</v>
      </c>
      <c r="M256" s="117">
        <v>1.0050600000000001</v>
      </c>
    </row>
    <row r="257" spans="1:13">
      <c r="A257" s="65">
        <v>248</v>
      </c>
      <c r="B257" s="117" t="s">
        <v>1893</v>
      </c>
      <c r="C257" s="120">
        <v>1706.15</v>
      </c>
      <c r="D257" s="118">
        <v>1692.8999999999999</v>
      </c>
      <c r="E257" s="118">
        <v>1663.2499999999998</v>
      </c>
      <c r="F257" s="118">
        <v>1620.35</v>
      </c>
      <c r="G257" s="118">
        <v>1590.6999999999998</v>
      </c>
      <c r="H257" s="118">
        <v>1735.7999999999997</v>
      </c>
      <c r="I257" s="118">
        <v>1765.4499999999998</v>
      </c>
      <c r="J257" s="118">
        <v>1808.3499999999997</v>
      </c>
      <c r="K257" s="117">
        <v>1722.55</v>
      </c>
      <c r="L257" s="117">
        <v>1650</v>
      </c>
      <c r="M257" s="117">
        <v>1.549E-2</v>
      </c>
    </row>
    <row r="258" spans="1:13">
      <c r="A258" s="65">
        <v>249</v>
      </c>
      <c r="B258" s="117" t="s">
        <v>340</v>
      </c>
      <c r="C258" s="120">
        <v>232.55</v>
      </c>
      <c r="D258" s="118">
        <v>230.11666666666667</v>
      </c>
      <c r="E258" s="118">
        <v>217.43333333333334</v>
      </c>
      <c r="F258" s="118">
        <v>202.31666666666666</v>
      </c>
      <c r="G258" s="118">
        <v>189.63333333333333</v>
      </c>
      <c r="H258" s="118">
        <v>245.23333333333335</v>
      </c>
      <c r="I258" s="118">
        <v>257.91666666666669</v>
      </c>
      <c r="J258" s="118">
        <v>273.03333333333336</v>
      </c>
      <c r="K258" s="117">
        <v>242.8</v>
      </c>
      <c r="L258" s="117">
        <v>215</v>
      </c>
      <c r="M258" s="117">
        <v>238.95233999999999</v>
      </c>
    </row>
    <row r="259" spans="1:13">
      <c r="A259" s="65">
        <v>250</v>
      </c>
      <c r="B259" s="117" t="s">
        <v>982</v>
      </c>
      <c r="C259" s="120">
        <v>225.5</v>
      </c>
      <c r="D259" s="118">
        <v>228.28333333333333</v>
      </c>
      <c r="E259" s="118">
        <v>222.21666666666667</v>
      </c>
      <c r="F259" s="118">
        <v>218.93333333333334</v>
      </c>
      <c r="G259" s="118">
        <v>212.86666666666667</v>
      </c>
      <c r="H259" s="118">
        <v>231.56666666666666</v>
      </c>
      <c r="I259" s="118">
        <v>237.63333333333333</v>
      </c>
      <c r="J259" s="118">
        <v>240.91666666666666</v>
      </c>
      <c r="K259" s="117">
        <v>234.35</v>
      </c>
      <c r="L259" s="117">
        <v>225</v>
      </c>
      <c r="M259" s="117">
        <v>0.15415999999999999</v>
      </c>
    </row>
    <row r="260" spans="1:13">
      <c r="A260" s="65">
        <v>251</v>
      </c>
      <c r="B260" s="117" t="s">
        <v>1892</v>
      </c>
      <c r="C260" s="120">
        <v>76.400000000000006</v>
      </c>
      <c r="D260" s="118">
        <v>76.533333333333346</v>
      </c>
      <c r="E260" s="118">
        <v>75.366666666666688</v>
      </c>
      <c r="F260" s="118">
        <v>74.333333333333343</v>
      </c>
      <c r="G260" s="118">
        <v>73.166666666666686</v>
      </c>
      <c r="H260" s="118">
        <v>77.566666666666691</v>
      </c>
      <c r="I260" s="118">
        <v>78.733333333333348</v>
      </c>
      <c r="J260" s="118">
        <v>79.766666666666694</v>
      </c>
      <c r="K260" s="117">
        <v>77.7</v>
      </c>
      <c r="L260" s="117">
        <v>75.5</v>
      </c>
      <c r="M260" s="117">
        <v>2.6333799999999998</v>
      </c>
    </row>
    <row r="261" spans="1:13">
      <c r="A261" s="65">
        <v>252</v>
      </c>
      <c r="B261" s="117" t="s">
        <v>100</v>
      </c>
      <c r="C261" s="120">
        <v>138.65</v>
      </c>
      <c r="D261" s="118">
        <v>139.36666666666667</v>
      </c>
      <c r="E261" s="118">
        <v>135.88333333333335</v>
      </c>
      <c r="F261" s="118">
        <v>133.11666666666667</v>
      </c>
      <c r="G261" s="118">
        <v>129.63333333333335</v>
      </c>
      <c r="H261" s="118">
        <v>142.13333333333335</v>
      </c>
      <c r="I261" s="118">
        <v>145.6166666666667</v>
      </c>
      <c r="J261" s="118">
        <v>148.38333333333335</v>
      </c>
      <c r="K261" s="117">
        <v>142.85</v>
      </c>
      <c r="L261" s="117">
        <v>136.6</v>
      </c>
      <c r="M261" s="117">
        <v>76.195160000000001</v>
      </c>
    </row>
    <row r="262" spans="1:13">
      <c r="A262" s="65">
        <v>253</v>
      </c>
      <c r="B262" s="117" t="s">
        <v>101</v>
      </c>
      <c r="C262" s="120">
        <v>55.55</v>
      </c>
      <c r="D262" s="118">
        <v>55.833333333333336</v>
      </c>
      <c r="E262" s="118">
        <v>53.966666666666669</v>
      </c>
      <c r="F262" s="118">
        <v>52.383333333333333</v>
      </c>
      <c r="G262" s="118">
        <v>50.516666666666666</v>
      </c>
      <c r="H262" s="118">
        <v>57.416666666666671</v>
      </c>
      <c r="I262" s="118">
        <v>59.283333333333331</v>
      </c>
      <c r="J262" s="118">
        <v>60.866666666666674</v>
      </c>
      <c r="K262" s="117">
        <v>57.7</v>
      </c>
      <c r="L262" s="117">
        <v>54.25</v>
      </c>
      <c r="M262" s="117">
        <v>159.23455999999999</v>
      </c>
    </row>
    <row r="263" spans="1:13">
      <c r="A263" s="65">
        <v>254</v>
      </c>
      <c r="B263" s="117" t="s">
        <v>986</v>
      </c>
      <c r="C263" s="120">
        <v>720.45</v>
      </c>
      <c r="D263" s="118">
        <v>729.36666666666679</v>
      </c>
      <c r="E263" s="118">
        <v>686.38333333333355</v>
      </c>
      <c r="F263" s="118">
        <v>652.31666666666672</v>
      </c>
      <c r="G263" s="118">
        <v>609.33333333333348</v>
      </c>
      <c r="H263" s="118">
        <v>763.43333333333362</v>
      </c>
      <c r="I263" s="118">
        <v>806.41666666666674</v>
      </c>
      <c r="J263" s="118">
        <v>840.48333333333369</v>
      </c>
      <c r="K263" s="117">
        <v>772.35</v>
      </c>
      <c r="L263" s="117">
        <v>695.3</v>
      </c>
      <c r="M263" s="117">
        <v>0.52056000000000002</v>
      </c>
    </row>
    <row r="264" spans="1:13">
      <c r="A264" s="65">
        <v>255</v>
      </c>
      <c r="B264" s="117" t="s">
        <v>2134</v>
      </c>
      <c r="C264" s="120">
        <v>114.5</v>
      </c>
      <c r="D264" s="118">
        <v>118.3</v>
      </c>
      <c r="E264" s="118">
        <v>107.69999999999999</v>
      </c>
      <c r="F264" s="118">
        <v>100.89999999999999</v>
      </c>
      <c r="G264" s="118">
        <v>90.299999999999983</v>
      </c>
      <c r="H264" s="118">
        <v>125.1</v>
      </c>
      <c r="I264" s="118">
        <v>135.69999999999999</v>
      </c>
      <c r="J264" s="118">
        <v>142.5</v>
      </c>
      <c r="K264" s="117">
        <v>128.9</v>
      </c>
      <c r="L264" s="117">
        <v>111.5</v>
      </c>
      <c r="M264" s="117">
        <v>3.69556</v>
      </c>
    </row>
    <row r="265" spans="1:13">
      <c r="A265" s="65">
        <v>256</v>
      </c>
      <c r="B265" s="117" t="s">
        <v>988</v>
      </c>
      <c r="C265" s="120">
        <v>309.39999999999998</v>
      </c>
      <c r="D265" s="118">
        <v>309.31666666666666</v>
      </c>
      <c r="E265" s="118">
        <v>306.08333333333331</v>
      </c>
      <c r="F265" s="118">
        <v>302.76666666666665</v>
      </c>
      <c r="G265" s="118">
        <v>299.5333333333333</v>
      </c>
      <c r="H265" s="118">
        <v>312.63333333333333</v>
      </c>
      <c r="I265" s="118">
        <v>315.86666666666667</v>
      </c>
      <c r="J265" s="118">
        <v>319.18333333333334</v>
      </c>
      <c r="K265" s="117">
        <v>312.55</v>
      </c>
      <c r="L265" s="117">
        <v>306</v>
      </c>
      <c r="M265" s="117">
        <v>1.36934</v>
      </c>
    </row>
    <row r="266" spans="1:13">
      <c r="A266" s="65">
        <v>257</v>
      </c>
      <c r="B266" s="117" t="s">
        <v>989</v>
      </c>
      <c r="C266" s="120">
        <v>88.45</v>
      </c>
      <c r="D266" s="118">
        <v>89.116666666666674</v>
      </c>
      <c r="E266" s="118">
        <v>86.783333333333346</v>
      </c>
      <c r="F266" s="118">
        <v>85.116666666666674</v>
      </c>
      <c r="G266" s="118">
        <v>82.783333333333346</v>
      </c>
      <c r="H266" s="118">
        <v>90.783333333333346</v>
      </c>
      <c r="I266" s="118">
        <v>93.11666666666666</v>
      </c>
      <c r="J266" s="118">
        <v>94.783333333333346</v>
      </c>
      <c r="K266" s="117">
        <v>91.45</v>
      </c>
      <c r="L266" s="117">
        <v>87.45</v>
      </c>
      <c r="M266" s="117">
        <v>21.25638</v>
      </c>
    </row>
    <row r="267" spans="1:13">
      <c r="A267" s="65">
        <v>258</v>
      </c>
      <c r="B267" s="117" t="s">
        <v>992</v>
      </c>
      <c r="C267" s="120">
        <v>76.599999999999994</v>
      </c>
      <c r="D267" s="118">
        <v>76.066666666666663</v>
      </c>
      <c r="E267" s="118">
        <v>75.133333333333326</v>
      </c>
      <c r="F267" s="118">
        <v>73.666666666666657</v>
      </c>
      <c r="G267" s="118">
        <v>72.73333333333332</v>
      </c>
      <c r="H267" s="118">
        <v>77.533333333333331</v>
      </c>
      <c r="I267" s="118">
        <v>78.466666666666669</v>
      </c>
      <c r="J267" s="118">
        <v>79.933333333333337</v>
      </c>
      <c r="K267" s="117">
        <v>77</v>
      </c>
      <c r="L267" s="117">
        <v>74.599999999999994</v>
      </c>
      <c r="M267" s="117">
        <v>1.84165</v>
      </c>
    </row>
    <row r="268" spans="1:13">
      <c r="A268" s="65">
        <v>259</v>
      </c>
      <c r="B268" s="117" t="s">
        <v>102</v>
      </c>
      <c r="C268" s="120">
        <v>5</v>
      </c>
      <c r="D268" s="118">
        <v>5.0666666666666664</v>
      </c>
      <c r="E268" s="118">
        <v>4.8833333333333329</v>
      </c>
      <c r="F268" s="118">
        <v>4.7666666666666666</v>
      </c>
      <c r="G268" s="118">
        <v>4.583333333333333</v>
      </c>
      <c r="H268" s="118">
        <v>5.1833333333333327</v>
      </c>
      <c r="I268" s="118">
        <v>5.3666666666666663</v>
      </c>
      <c r="J268" s="118">
        <v>5.4833333333333325</v>
      </c>
      <c r="K268" s="117">
        <v>5.25</v>
      </c>
      <c r="L268" s="117">
        <v>4.95</v>
      </c>
      <c r="M268" s="117">
        <v>119.80005</v>
      </c>
    </row>
    <row r="269" spans="1:13">
      <c r="A269" s="65">
        <v>260</v>
      </c>
      <c r="B269" s="117" t="s">
        <v>244</v>
      </c>
      <c r="C269" s="120">
        <v>1.6</v>
      </c>
      <c r="D269" s="118">
        <v>1.5833333333333333</v>
      </c>
      <c r="E269" s="118">
        <v>1.5666666666666664</v>
      </c>
      <c r="F269" s="118">
        <v>1.5333333333333332</v>
      </c>
      <c r="G269" s="118">
        <v>1.5166666666666664</v>
      </c>
      <c r="H269" s="118">
        <v>1.6166666666666665</v>
      </c>
      <c r="I269" s="118">
        <v>1.6333333333333335</v>
      </c>
      <c r="J269" s="118">
        <v>1.6666666666666665</v>
      </c>
      <c r="K269" s="117">
        <v>1.6</v>
      </c>
      <c r="L269" s="117">
        <v>1.55</v>
      </c>
      <c r="M269" s="117">
        <v>9.1476199999999999</v>
      </c>
    </row>
    <row r="270" spans="1:13">
      <c r="A270" s="65">
        <v>261</v>
      </c>
      <c r="B270" s="117" t="s">
        <v>995</v>
      </c>
      <c r="C270" s="120">
        <v>30.55</v>
      </c>
      <c r="D270" s="118">
        <v>30.183333333333334</v>
      </c>
      <c r="E270" s="118">
        <v>28.366666666666667</v>
      </c>
      <c r="F270" s="118">
        <v>26.183333333333334</v>
      </c>
      <c r="G270" s="118">
        <v>24.366666666666667</v>
      </c>
      <c r="H270" s="118">
        <v>32.366666666666667</v>
      </c>
      <c r="I270" s="118">
        <v>34.183333333333337</v>
      </c>
      <c r="J270" s="118">
        <v>36.366666666666667</v>
      </c>
      <c r="K270" s="117">
        <v>32</v>
      </c>
      <c r="L270" s="117">
        <v>28</v>
      </c>
      <c r="M270" s="117">
        <v>5.56921</v>
      </c>
    </row>
    <row r="271" spans="1:13">
      <c r="A271" s="65">
        <v>262</v>
      </c>
      <c r="B271" s="117" t="s">
        <v>996</v>
      </c>
      <c r="C271" s="120">
        <v>80.8</v>
      </c>
      <c r="D271" s="118">
        <v>80.166666666666671</v>
      </c>
      <c r="E271" s="118">
        <v>77.033333333333346</v>
      </c>
      <c r="F271" s="118">
        <v>73.26666666666668</v>
      </c>
      <c r="G271" s="118">
        <v>70.133333333333354</v>
      </c>
      <c r="H271" s="118">
        <v>83.933333333333337</v>
      </c>
      <c r="I271" s="118">
        <v>87.066666666666663</v>
      </c>
      <c r="J271" s="118">
        <v>90.833333333333329</v>
      </c>
      <c r="K271" s="117">
        <v>83.3</v>
      </c>
      <c r="L271" s="117">
        <v>76.400000000000006</v>
      </c>
      <c r="M271" s="117">
        <v>10.150869999999999</v>
      </c>
    </row>
    <row r="272" spans="1:13">
      <c r="A272" s="65">
        <v>263</v>
      </c>
      <c r="B272" s="117" t="s">
        <v>103</v>
      </c>
      <c r="C272" s="120">
        <v>65.099999999999994</v>
      </c>
      <c r="D272" s="118">
        <v>65.016666666666666</v>
      </c>
      <c r="E272" s="118">
        <v>64.083333333333329</v>
      </c>
      <c r="F272" s="118">
        <v>63.066666666666663</v>
      </c>
      <c r="G272" s="118">
        <v>62.133333333333326</v>
      </c>
      <c r="H272" s="118">
        <v>66.033333333333331</v>
      </c>
      <c r="I272" s="118">
        <v>66.966666666666669</v>
      </c>
      <c r="J272" s="118">
        <v>67.983333333333334</v>
      </c>
      <c r="K272" s="117">
        <v>65.95</v>
      </c>
      <c r="L272" s="117">
        <v>64</v>
      </c>
      <c r="M272" s="117">
        <v>3.3914499999999999</v>
      </c>
    </row>
    <row r="273" spans="1:13">
      <c r="A273" s="65">
        <v>264</v>
      </c>
      <c r="B273" s="117" t="s">
        <v>104</v>
      </c>
      <c r="C273" s="120">
        <v>266.89999999999998</v>
      </c>
      <c r="D273" s="118">
        <v>270.76666666666665</v>
      </c>
      <c r="E273" s="118">
        <v>261.58333333333331</v>
      </c>
      <c r="F273" s="118">
        <v>256.26666666666665</v>
      </c>
      <c r="G273" s="118">
        <v>247.08333333333331</v>
      </c>
      <c r="H273" s="118">
        <v>276.08333333333331</v>
      </c>
      <c r="I273" s="118">
        <v>285.26666666666671</v>
      </c>
      <c r="J273" s="118">
        <v>290.58333333333331</v>
      </c>
      <c r="K273" s="117">
        <v>279.95</v>
      </c>
      <c r="L273" s="117">
        <v>265.45</v>
      </c>
      <c r="M273" s="117">
        <v>102.41930000000001</v>
      </c>
    </row>
    <row r="274" spans="1:13">
      <c r="A274" s="65">
        <v>265</v>
      </c>
      <c r="B274" s="117" t="s">
        <v>1000</v>
      </c>
      <c r="C274" s="120">
        <v>733.2</v>
      </c>
      <c r="D274" s="118">
        <v>728.88333333333321</v>
      </c>
      <c r="E274" s="118">
        <v>720.36666666666645</v>
      </c>
      <c r="F274" s="118">
        <v>707.53333333333319</v>
      </c>
      <c r="G274" s="118">
        <v>699.01666666666642</v>
      </c>
      <c r="H274" s="118">
        <v>741.71666666666647</v>
      </c>
      <c r="I274" s="118">
        <v>750.23333333333335</v>
      </c>
      <c r="J274" s="118">
        <v>763.06666666666649</v>
      </c>
      <c r="K274" s="117">
        <v>737.4</v>
      </c>
      <c r="L274" s="117">
        <v>716.05</v>
      </c>
      <c r="M274" s="117">
        <v>1.37921</v>
      </c>
    </row>
    <row r="275" spans="1:13">
      <c r="A275" s="65">
        <v>266</v>
      </c>
      <c r="B275" s="117" t="s">
        <v>105</v>
      </c>
      <c r="C275" s="120">
        <v>1300.8499999999999</v>
      </c>
      <c r="D275" s="118">
        <v>1296.1499999999999</v>
      </c>
      <c r="E275" s="118">
        <v>1279.6999999999998</v>
      </c>
      <c r="F275" s="118">
        <v>1258.55</v>
      </c>
      <c r="G275" s="118">
        <v>1242.0999999999999</v>
      </c>
      <c r="H275" s="118">
        <v>1317.2999999999997</v>
      </c>
      <c r="I275" s="118">
        <v>1333.75</v>
      </c>
      <c r="J275" s="118">
        <v>1354.8999999999996</v>
      </c>
      <c r="K275" s="117">
        <v>1312.6</v>
      </c>
      <c r="L275" s="117">
        <v>1275</v>
      </c>
      <c r="M275" s="117">
        <v>12.50051</v>
      </c>
    </row>
    <row r="276" spans="1:13">
      <c r="A276" s="65">
        <v>267</v>
      </c>
      <c r="B276" s="117" t="s">
        <v>106</v>
      </c>
      <c r="C276" s="120">
        <v>475.6</v>
      </c>
      <c r="D276" s="118">
        <v>478.11666666666662</v>
      </c>
      <c r="E276" s="118">
        <v>465.48333333333323</v>
      </c>
      <c r="F276" s="118">
        <v>455.36666666666662</v>
      </c>
      <c r="G276" s="118">
        <v>442.73333333333323</v>
      </c>
      <c r="H276" s="118">
        <v>488.23333333333323</v>
      </c>
      <c r="I276" s="118">
        <v>500.86666666666656</v>
      </c>
      <c r="J276" s="118">
        <v>510.98333333333323</v>
      </c>
      <c r="K276" s="117">
        <v>490.75</v>
      </c>
      <c r="L276" s="117">
        <v>468</v>
      </c>
      <c r="M276" s="117">
        <v>14.063129999999999</v>
      </c>
    </row>
    <row r="277" spans="1:13">
      <c r="A277" s="65">
        <v>268</v>
      </c>
      <c r="B277" s="117" t="s">
        <v>1008</v>
      </c>
      <c r="C277" s="120">
        <v>176.6</v>
      </c>
      <c r="D277" s="118">
        <v>177.51666666666665</v>
      </c>
      <c r="E277" s="118">
        <v>175.1333333333333</v>
      </c>
      <c r="F277" s="118">
        <v>173.66666666666666</v>
      </c>
      <c r="G277" s="118">
        <v>171.2833333333333</v>
      </c>
      <c r="H277" s="118">
        <v>178.98333333333329</v>
      </c>
      <c r="I277" s="118">
        <v>181.36666666666662</v>
      </c>
      <c r="J277" s="118">
        <v>182.83333333333329</v>
      </c>
      <c r="K277" s="117">
        <v>179.9</v>
      </c>
      <c r="L277" s="117">
        <v>176.05</v>
      </c>
      <c r="M277" s="117">
        <v>0.43254999999999999</v>
      </c>
    </row>
    <row r="278" spans="1:13">
      <c r="A278" s="65">
        <v>269</v>
      </c>
      <c r="B278" s="117" t="s">
        <v>1012</v>
      </c>
      <c r="C278" s="120">
        <v>509.05</v>
      </c>
      <c r="D278" s="118">
        <v>508.73333333333329</v>
      </c>
      <c r="E278" s="118">
        <v>502.46666666666658</v>
      </c>
      <c r="F278" s="118">
        <v>495.88333333333327</v>
      </c>
      <c r="G278" s="118">
        <v>489.61666666666656</v>
      </c>
      <c r="H278" s="118">
        <v>515.31666666666661</v>
      </c>
      <c r="I278" s="118">
        <v>521.58333333333337</v>
      </c>
      <c r="J278" s="118">
        <v>528.16666666666663</v>
      </c>
      <c r="K278" s="117">
        <v>515</v>
      </c>
      <c r="L278" s="117">
        <v>502.15</v>
      </c>
      <c r="M278" s="117">
        <v>3.5497100000000001</v>
      </c>
    </row>
    <row r="279" spans="1:13">
      <c r="A279" s="65">
        <v>270</v>
      </c>
      <c r="B279" s="117" t="s">
        <v>1015</v>
      </c>
      <c r="C279" s="120">
        <v>344.7</v>
      </c>
      <c r="D279" s="118">
        <v>343.43333333333339</v>
      </c>
      <c r="E279" s="118">
        <v>336.86666666666679</v>
      </c>
      <c r="F279" s="118">
        <v>329.03333333333342</v>
      </c>
      <c r="G279" s="118">
        <v>322.46666666666681</v>
      </c>
      <c r="H279" s="118">
        <v>351.26666666666677</v>
      </c>
      <c r="I279" s="118">
        <v>357.83333333333337</v>
      </c>
      <c r="J279" s="118">
        <v>365.66666666666674</v>
      </c>
      <c r="K279" s="117">
        <v>350</v>
      </c>
      <c r="L279" s="117">
        <v>335.6</v>
      </c>
      <c r="M279" s="117">
        <v>0.22825999999999999</v>
      </c>
    </row>
    <row r="280" spans="1:13">
      <c r="A280" s="65">
        <v>271</v>
      </c>
      <c r="B280" s="117" t="s">
        <v>202</v>
      </c>
      <c r="C280" s="120">
        <v>451.4</v>
      </c>
      <c r="D280" s="118">
        <v>450.5</v>
      </c>
      <c r="E280" s="118">
        <v>445.9</v>
      </c>
      <c r="F280" s="118">
        <v>440.4</v>
      </c>
      <c r="G280" s="118">
        <v>435.79999999999995</v>
      </c>
      <c r="H280" s="118">
        <v>456</v>
      </c>
      <c r="I280" s="118">
        <v>460.6</v>
      </c>
      <c r="J280" s="118">
        <v>466.1</v>
      </c>
      <c r="K280" s="117">
        <v>455.1</v>
      </c>
      <c r="L280" s="117">
        <v>445</v>
      </c>
      <c r="M280" s="117">
        <v>0.38684000000000002</v>
      </c>
    </row>
    <row r="281" spans="1:13">
      <c r="A281" s="65">
        <v>272</v>
      </c>
      <c r="B281" s="117" t="s">
        <v>203</v>
      </c>
      <c r="C281" s="120">
        <v>68.7</v>
      </c>
      <c r="D281" s="118">
        <v>69.3</v>
      </c>
      <c r="E281" s="118">
        <v>67.399999999999991</v>
      </c>
      <c r="F281" s="118">
        <v>66.099999999999994</v>
      </c>
      <c r="G281" s="118">
        <v>64.199999999999989</v>
      </c>
      <c r="H281" s="118">
        <v>70.599999999999994</v>
      </c>
      <c r="I281" s="118">
        <v>72.5</v>
      </c>
      <c r="J281" s="118">
        <v>73.8</v>
      </c>
      <c r="K281" s="117">
        <v>71.2</v>
      </c>
      <c r="L281" s="117">
        <v>68</v>
      </c>
      <c r="M281" s="117">
        <v>43.521210000000004</v>
      </c>
    </row>
    <row r="282" spans="1:13">
      <c r="A282" s="65">
        <v>273</v>
      </c>
      <c r="B282" s="117" t="s">
        <v>1027</v>
      </c>
      <c r="C282" s="120">
        <v>245.4</v>
      </c>
      <c r="D282" s="118">
        <v>242.46666666666667</v>
      </c>
      <c r="E282" s="118">
        <v>238.93333333333334</v>
      </c>
      <c r="F282" s="118">
        <v>232.46666666666667</v>
      </c>
      <c r="G282" s="118">
        <v>228.93333333333334</v>
      </c>
      <c r="H282" s="118">
        <v>248.93333333333334</v>
      </c>
      <c r="I282" s="118">
        <v>252.4666666666667</v>
      </c>
      <c r="J282" s="118">
        <v>258.93333333333334</v>
      </c>
      <c r="K282" s="117">
        <v>246</v>
      </c>
      <c r="L282" s="117">
        <v>236</v>
      </c>
      <c r="M282" s="117">
        <v>1.43834</v>
      </c>
    </row>
    <row r="283" spans="1:13">
      <c r="A283" s="65">
        <v>274</v>
      </c>
      <c r="B283" s="117" t="s">
        <v>1031</v>
      </c>
      <c r="C283" s="120">
        <v>59.8</v>
      </c>
      <c r="D283" s="118">
        <v>60.15</v>
      </c>
      <c r="E283" s="118">
        <v>58.3</v>
      </c>
      <c r="F283" s="118">
        <v>56.8</v>
      </c>
      <c r="G283" s="118">
        <v>54.949999999999996</v>
      </c>
      <c r="H283" s="118">
        <v>61.65</v>
      </c>
      <c r="I283" s="118">
        <v>63.500000000000007</v>
      </c>
      <c r="J283" s="118">
        <v>65</v>
      </c>
      <c r="K283" s="117">
        <v>62</v>
      </c>
      <c r="L283" s="117">
        <v>58.65</v>
      </c>
      <c r="M283" s="117">
        <v>1.359</v>
      </c>
    </row>
    <row r="284" spans="1:13">
      <c r="A284" s="65">
        <v>275</v>
      </c>
      <c r="B284" s="117" t="s">
        <v>1041</v>
      </c>
      <c r="C284" s="120">
        <v>93.05</v>
      </c>
      <c r="D284" s="118">
        <v>93.350000000000009</v>
      </c>
      <c r="E284" s="118">
        <v>91.700000000000017</v>
      </c>
      <c r="F284" s="118">
        <v>90.350000000000009</v>
      </c>
      <c r="G284" s="118">
        <v>88.700000000000017</v>
      </c>
      <c r="H284" s="118">
        <v>94.700000000000017</v>
      </c>
      <c r="I284" s="118">
        <v>96.350000000000023</v>
      </c>
      <c r="J284" s="118">
        <v>97.700000000000017</v>
      </c>
      <c r="K284" s="117">
        <v>95</v>
      </c>
      <c r="L284" s="117">
        <v>92</v>
      </c>
      <c r="M284" s="117">
        <v>0.60862000000000005</v>
      </c>
    </row>
    <row r="285" spans="1:13">
      <c r="A285" s="65">
        <v>276</v>
      </c>
      <c r="B285" s="117" t="s">
        <v>1042</v>
      </c>
      <c r="C285" s="120">
        <v>205.85</v>
      </c>
      <c r="D285" s="118">
        <v>204.61666666666667</v>
      </c>
      <c r="E285" s="118">
        <v>201.23333333333335</v>
      </c>
      <c r="F285" s="118">
        <v>196.61666666666667</v>
      </c>
      <c r="G285" s="118">
        <v>193.23333333333335</v>
      </c>
      <c r="H285" s="118">
        <v>209.23333333333335</v>
      </c>
      <c r="I285" s="118">
        <v>212.61666666666667</v>
      </c>
      <c r="J285" s="118">
        <v>217.23333333333335</v>
      </c>
      <c r="K285" s="117">
        <v>208</v>
      </c>
      <c r="L285" s="117">
        <v>200</v>
      </c>
      <c r="M285" s="117">
        <v>1.6582300000000001</v>
      </c>
    </row>
    <row r="286" spans="1:13">
      <c r="A286" s="65">
        <v>277</v>
      </c>
      <c r="B286" s="117" t="s">
        <v>1043</v>
      </c>
      <c r="C286" s="120">
        <v>236.45</v>
      </c>
      <c r="D286" s="118">
        <v>238.01666666666665</v>
      </c>
      <c r="E286" s="118">
        <v>233.5333333333333</v>
      </c>
      <c r="F286" s="118">
        <v>230.61666666666665</v>
      </c>
      <c r="G286" s="118">
        <v>226.1333333333333</v>
      </c>
      <c r="H286" s="118">
        <v>240.93333333333331</v>
      </c>
      <c r="I286" s="118">
        <v>245.41666666666666</v>
      </c>
      <c r="J286" s="118">
        <v>248.33333333333331</v>
      </c>
      <c r="K286" s="117">
        <v>242.5</v>
      </c>
      <c r="L286" s="117">
        <v>235.1</v>
      </c>
      <c r="M286" s="117">
        <v>0.2722</v>
      </c>
    </row>
    <row r="287" spans="1:13">
      <c r="A287" s="65">
        <v>278</v>
      </c>
      <c r="B287" s="117" t="s">
        <v>107</v>
      </c>
      <c r="C287" s="120">
        <v>1283.6500000000001</v>
      </c>
      <c r="D287" s="118">
        <v>1281.2166666666667</v>
      </c>
      <c r="E287" s="118">
        <v>1272.4333333333334</v>
      </c>
      <c r="F287" s="118">
        <v>1261.2166666666667</v>
      </c>
      <c r="G287" s="118">
        <v>1252.4333333333334</v>
      </c>
      <c r="H287" s="118">
        <v>1292.4333333333334</v>
      </c>
      <c r="I287" s="118">
        <v>1301.2166666666667</v>
      </c>
      <c r="J287" s="118">
        <v>1312.4333333333334</v>
      </c>
      <c r="K287" s="117">
        <v>1290</v>
      </c>
      <c r="L287" s="117">
        <v>1270</v>
      </c>
      <c r="M287" s="117">
        <v>20.06955</v>
      </c>
    </row>
    <row r="288" spans="1:13">
      <c r="A288" s="65">
        <v>279</v>
      </c>
      <c r="B288" s="117" t="s">
        <v>201</v>
      </c>
      <c r="C288" s="120">
        <v>108.9</v>
      </c>
      <c r="D288" s="118">
        <v>109.61666666666667</v>
      </c>
      <c r="E288" s="118">
        <v>106.23333333333335</v>
      </c>
      <c r="F288" s="118">
        <v>103.56666666666668</v>
      </c>
      <c r="G288" s="118">
        <v>100.18333333333335</v>
      </c>
      <c r="H288" s="118">
        <v>112.28333333333335</v>
      </c>
      <c r="I288" s="118">
        <v>115.66666666666667</v>
      </c>
      <c r="J288" s="118">
        <v>118.33333333333334</v>
      </c>
      <c r="K288" s="117">
        <v>113</v>
      </c>
      <c r="L288" s="117">
        <v>106.95</v>
      </c>
      <c r="M288" s="117">
        <v>17.36917</v>
      </c>
    </row>
    <row r="289" spans="1:13">
      <c r="A289" s="65">
        <v>280</v>
      </c>
      <c r="B289" s="117" t="s">
        <v>1054</v>
      </c>
      <c r="C289" s="120">
        <v>530</v>
      </c>
      <c r="D289" s="118">
        <v>533.9666666666667</v>
      </c>
      <c r="E289" s="118">
        <v>526.03333333333342</v>
      </c>
      <c r="F289" s="118">
        <v>522.06666666666672</v>
      </c>
      <c r="G289" s="118">
        <v>514.13333333333344</v>
      </c>
      <c r="H289" s="118">
        <v>537.93333333333339</v>
      </c>
      <c r="I289" s="118">
        <v>545.86666666666679</v>
      </c>
      <c r="J289" s="118">
        <v>549.83333333333337</v>
      </c>
      <c r="K289" s="117">
        <v>541.9</v>
      </c>
      <c r="L289" s="117">
        <v>530</v>
      </c>
      <c r="M289" s="117">
        <v>0.13022</v>
      </c>
    </row>
    <row r="290" spans="1:13">
      <c r="A290" s="65">
        <v>281</v>
      </c>
      <c r="B290" s="117" t="s">
        <v>1055</v>
      </c>
      <c r="C290" s="120">
        <v>304.3</v>
      </c>
      <c r="D290" s="118">
        <v>310.13333333333333</v>
      </c>
      <c r="E290" s="118">
        <v>294.26666666666665</v>
      </c>
      <c r="F290" s="118">
        <v>284.23333333333335</v>
      </c>
      <c r="G290" s="118">
        <v>268.36666666666667</v>
      </c>
      <c r="H290" s="118">
        <v>320.16666666666663</v>
      </c>
      <c r="I290" s="118">
        <v>336.0333333333333</v>
      </c>
      <c r="J290" s="118">
        <v>346.06666666666661</v>
      </c>
      <c r="K290" s="117">
        <v>326</v>
      </c>
      <c r="L290" s="117">
        <v>300.10000000000002</v>
      </c>
      <c r="M290" s="117">
        <v>1.5525599999999999</v>
      </c>
    </row>
    <row r="291" spans="1:13">
      <c r="A291" s="65">
        <v>282</v>
      </c>
      <c r="B291" s="117" t="s">
        <v>227</v>
      </c>
      <c r="C291" s="120">
        <v>480.15</v>
      </c>
      <c r="D291" s="118">
        <v>483.43333333333334</v>
      </c>
      <c r="E291" s="118">
        <v>470.86666666666667</v>
      </c>
      <c r="F291" s="118">
        <v>461.58333333333331</v>
      </c>
      <c r="G291" s="118">
        <v>449.01666666666665</v>
      </c>
      <c r="H291" s="118">
        <v>492.7166666666667</v>
      </c>
      <c r="I291" s="118">
        <v>505.28333333333342</v>
      </c>
      <c r="J291" s="118">
        <v>514.56666666666672</v>
      </c>
      <c r="K291" s="117">
        <v>496</v>
      </c>
      <c r="L291" s="117">
        <v>474.15</v>
      </c>
      <c r="M291" s="117">
        <v>11.23704</v>
      </c>
    </row>
    <row r="292" spans="1:13">
      <c r="A292" s="65">
        <v>283</v>
      </c>
      <c r="B292" s="117" t="s">
        <v>108</v>
      </c>
      <c r="C292" s="120">
        <v>111.85</v>
      </c>
      <c r="D292" s="118">
        <v>112.41666666666667</v>
      </c>
      <c r="E292" s="118">
        <v>110.43333333333334</v>
      </c>
      <c r="F292" s="118">
        <v>109.01666666666667</v>
      </c>
      <c r="G292" s="118">
        <v>107.03333333333333</v>
      </c>
      <c r="H292" s="118">
        <v>113.83333333333334</v>
      </c>
      <c r="I292" s="118">
        <v>115.81666666666666</v>
      </c>
      <c r="J292" s="118">
        <v>117.23333333333335</v>
      </c>
      <c r="K292" s="117">
        <v>114.4</v>
      </c>
      <c r="L292" s="117">
        <v>111</v>
      </c>
      <c r="M292" s="117">
        <v>13.56681</v>
      </c>
    </row>
    <row r="293" spans="1:13">
      <c r="A293" s="65">
        <v>284</v>
      </c>
      <c r="B293" s="117" t="s">
        <v>1063</v>
      </c>
      <c r="C293" s="120">
        <v>5.9</v>
      </c>
      <c r="D293" s="118">
        <v>5.9000000000000012</v>
      </c>
      <c r="E293" s="118">
        <v>5.9000000000000021</v>
      </c>
      <c r="F293" s="118">
        <v>5.9000000000000012</v>
      </c>
      <c r="G293" s="118">
        <v>5.9000000000000021</v>
      </c>
      <c r="H293" s="118">
        <v>5.9000000000000021</v>
      </c>
      <c r="I293" s="118">
        <v>5.9</v>
      </c>
      <c r="J293" s="118">
        <v>5.9000000000000021</v>
      </c>
      <c r="K293" s="117">
        <v>5.9</v>
      </c>
      <c r="L293" s="117">
        <v>5.9</v>
      </c>
      <c r="M293" s="117">
        <v>3.68113</v>
      </c>
    </row>
    <row r="294" spans="1:13">
      <c r="A294" s="65">
        <v>285</v>
      </c>
      <c r="B294" s="117" t="s">
        <v>109</v>
      </c>
      <c r="C294" s="120">
        <v>125.7</v>
      </c>
      <c r="D294" s="118">
        <v>125.51666666666667</v>
      </c>
      <c r="E294" s="118">
        <v>123.23333333333333</v>
      </c>
      <c r="F294" s="118">
        <v>120.76666666666667</v>
      </c>
      <c r="G294" s="118">
        <v>118.48333333333333</v>
      </c>
      <c r="H294" s="118">
        <v>127.98333333333333</v>
      </c>
      <c r="I294" s="118">
        <v>130.26666666666665</v>
      </c>
      <c r="J294" s="118">
        <v>132.73333333333335</v>
      </c>
      <c r="K294" s="117">
        <v>127.8</v>
      </c>
      <c r="L294" s="117">
        <v>123.05</v>
      </c>
      <c r="M294" s="117">
        <v>68.885679999999994</v>
      </c>
    </row>
    <row r="295" spans="1:13">
      <c r="A295" s="65">
        <v>286</v>
      </c>
      <c r="B295" s="117" t="s">
        <v>1066</v>
      </c>
      <c r="C295" s="120">
        <v>56.3</v>
      </c>
      <c r="D295" s="118">
        <v>56.300000000000004</v>
      </c>
      <c r="E295" s="118">
        <v>55.100000000000009</v>
      </c>
      <c r="F295" s="118">
        <v>53.900000000000006</v>
      </c>
      <c r="G295" s="118">
        <v>52.70000000000001</v>
      </c>
      <c r="H295" s="118">
        <v>57.500000000000007</v>
      </c>
      <c r="I295" s="118">
        <v>58.70000000000001</v>
      </c>
      <c r="J295" s="118">
        <v>59.900000000000006</v>
      </c>
      <c r="K295" s="117">
        <v>57.5</v>
      </c>
      <c r="L295" s="117">
        <v>55.1</v>
      </c>
      <c r="M295" s="117">
        <v>3.2922699999999998</v>
      </c>
    </row>
    <row r="296" spans="1:13">
      <c r="A296" s="65">
        <v>287</v>
      </c>
      <c r="B296" s="117" t="s">
        <v>1068</v>
      </c>
      <c r="C296" s="120">
        <v>1014.35</v>
      </c>
      <c r="D296" s="118">
        <v>1015.9833333333332</v>
      </c>
      <c r="E296" s="118">
        <v>1001.9666666666665</v>
      </c>
      <c r="F296" s="118">
        <v>989.58333333333326</v>
      </c>
      <c r="G296" s="118">
        <v>975.56666666666649</v>
      </c>
      <c r="H296" s="118">
        <v>1028.3666666666663</v>
      </c>
      <c r="I296" s="118">
        <v>1042.3833333333332</v>
      </c>
      <c r="J296" s="118">
        <v>1054.7666666666664</v>
      </c>
      <c r="K296" s="117">
        <v>1030</v>
      </c>
      <c r="L296" s="117">
        <v>1003.6</v>
      </c>
      <c r="M296" s="117">
        <v>0.87663999999999997</v>
      </c>
    </row>
    <row r="297" spans="1:13">
      <c r="A297" s="65">
        <v>288</v>
      </c>
      <c r="B297" s="117" t="s">
        <v>1979</v>
      </c>
      <c r="C297" s="120">
        <v>327.39999999999998</v>
      </c>
      <c r="D297" s="118">
        <v>329.83333333333331</v>
      </c>
      <c r="E297" s="118">
        <v>323.66666666666663</v>
      </c>
      <c r="F297" s="118">
        <v>319.93333333333334</v>
      </c>
      <c r="G297" s="118">
        <v>313.76666666666665</v>
      </c>
      <c r="H297" s="118">
        <v>333.56666666666661</v>
      </c>
      <c r="I297" s="118">
        <v>339.73333333333323</v>
      </c>
      <c r="J297" s="118">
        <v>343.46666666666658</v>
      </c>
      <c r="K297" s="117">
        <v>336</v>
      </c>
      <c r="L297" s="117">
        <v>326.10000000000002</v>
      </c>
      <c r="M297" s="117">
        <v>0.28698000000000001</v>
      </c>
    </row>
    <row r="298" spans="1:13">
      <c r="A298" s="65">
        <v>289</v>
      </c>
      <c r="B298" s="117" t="s">
        <v>1074</v>
      </c>
      <c r="C298" s="120">
        <v>5459.3</v>
      </c>
      <c r="D298" s="118">
        <v>5487.3833333333341</v>
      </c>
      <c r="E298" s="118">
        <v>5416.0166666666682</v>
      </c>
      <c r="F298" s="118">
        <v>5372.7333333333345</v>
      </c>
      <c r="G298" s="118">
        <v>5301.3666666666686</v>
      </c>
      <c r="H298" s="118">
        <v>5530.6666666666679</v>
      </c>
      <c r="I298" s="118">
        <v>5602.0333333333347</v>
      </c>
      <c r="J298" s="118">
        <v>5645.3166666666675</v>
      </c>
      <c r="K298" s="117">
        <v>5558.75</v>
      </c>
      <c r="L298" s="117">
        <v>5444.1</v>
      </c>
      <c r="M298" s="117">
        <v>1.7389999999999999E-2</v>
      </c>
    </row>
    <row r="299" spans="1:13">
      <c r="A299" s="65">
        <v>290</v>
      </c>
      <c r="B299" s="117" t="s">
        <v>110</v>
      </c>
      <c r="C299" s="120">
        <v>439.35</v>
      </c>
      <c r="D299" s="118">
        <v>442.51666666666665</v>
      </c>
      <c r="E299" s="118">
        <v>432.63333333333333</v>
      </c>
      <c r="F299" s="118">
        <v>425.91666666666669</v>
      </c>
      <c r="G299" s="118">
        <v>416.03333333333336</v>
      </c>
      <c r="H299" s="118">
        <v>449.23333333333329</v>
      </c>
      <c r="I299" s="118">
        <v>459.11666666666662</v>
      </c>
      <c r="J299" s="118">
        <v>465.83333333333326</v>
      </c>
      <c r="K299" s="117">
        <v>452.4</v>
      </c>
      <c r="L299" s="117">
        <v>435.8</v>
      </c>
      <c r="M299" s="117">
        <v>30.047560000000001</v>
      </c>
    </row>
    <row r="300" spans="1:13">
      <c r="A300" s="65">
        <v>291</v>
      </c>
      <c r="B300" s="117" t="s">
        <v>111</v>
      </c>
      <c r="C300" s="120">
        <v>1243.0999999999999</v>
      </c>
      <c r="D300" s="118">
        <v>1242.6333333333334</v>
      </c>
      <c r="E300" s="118">
        <v>1231.3666666666668</v>
      </c>
      <c r="F300" s="118">
        <v>1219.6333333333334</v>
      </c>
      <c r="G300" s="118">
        <v>1208.3666666666668</v>
      </c>
      <c r="H300" s="118">
        <v>1254.3666666666668</v>
      </c>
      <c r="I300" s="118">
        <v>1265.6333333333337</v>
      </c>
      <c r="J300" s="118">
        <v>1277.3666666666668</v>
      </c>
      <c r="K300" s="117">
        <v>1253.9000000000001</v>
      </c>
      <c r="L300" s="117">
        <v>1230.9000000000001</v>
      </c>
      <c r="M300" s="117">
        <v>36.202280000000002</v>
      </c>
    </row>
    <row r="301" spans="1:13">
      <c r="A301" s="65">
        <v>292</v>
      </c>
      <c r="B301" s="117" t="s">
        <v>1858</v>
      </c>
      <c r="C301" s="120">
        <v>1781.05</v>
      </c>
      <c r="D301" s="118">
        <v>1767.1000000000001</v>
      </c>
      <c r="E301" s="118">
        <v>1739.2000000000003</v>
      </c>
      <c r="F301" s="118">
        <v>1697.3500000000001</v>
      </c>
      <c r="G301" s="118">
        <v>1669.4500000000003</v>
      </c>
      <c r="H301" s="118">
        <v>1808.9500000000003</v>
      </c>
      <c r="I301" s="118">
        <v>1836.8500000000004</v>
      </c>
      <c r="J301" s="118">
        <v>1878.7000000000003</v>
      </c>
      <c r="K301" s="117">
        <v>1795</v>
      </c>
      <c r="L301" s="117">
        <v>1725.25</v>
      </c>
      <c r="M301" s="117">
        <v>1.00275</v>
      </c>
    </row>
    <row r="302" spans="1:13">
      <c r="A302" s="65">
        <v>293</v>
      </c>
      <c r="B302" s="117" t="s">
        <v>1905</v>
      </c>
      <c r="C302" s="120">
        <v>1493.6</v>
      </c>
      <c r="D302" s="118">
        <v>1499.8666666666668</v>
      </c>
      <c r="E302" s="118">
        <v>1468.7333333333336</v>
      </c>
      <c r="F302" s="118">
        <v>1443.8666666666668</v>
      </c>
      <c r="G302" s="118">
        <v>1412.7333333333336</v>
      </c>
      <c r="H302" s="118">
        <v>1524.7333333333336</v>
      </c>
      <c r="I302" s="118">
        <v>1555.8666666666668</v>
      </c>
      <c r="J302" s="118">
        <v>1580.7333333333336</v>
      </c>
      <c r="K302" s="117">
        <v>1531</v>
      </c>
      <c r="L302" s="117">
        <v>1475</v>
      </c>
      <c r="M302" s="117">
        <v>1.1895199999999999</v>
      </c>
    </row>
    <row r="303" spans="1:13">
      <c r="A303" s="65">
        <v>294</v>
      </c>
      <c r="B303" s="117" t="s">
        <v>112</v>
      </c>
      <c r="C303" s="120">
        <v>774.75</v>
      </c>
      <c r="D303" s="118">
        <v>783.93333333333339</v>
      </c>
      <c r="E303" s="118">
        <v>757.91666666666674</v>
      </c>
      <c r="F303" s="118">
        <v>741.08333333333337</v>
      </c>
      <c r="G303" s="118">
        <v>715.06666666666672</v>
      </c>
      <c r="H303" s="118">
        <v>800.76666666666677</v>
      </c>
      <c r="I303" s="118">
        <v>826.78333333333342</v>
      </c>
      <c r="J303" s="118">
        <v>843.61666666666679</v>
      </c>
      <c r="K303" s="117">
        <v>809.95</v>
      </c>
      <c r="L303" s="117">
        <v>767.1</v>
      </c>
      <c r="M303" s="117">
        <v>29.396660000000001</v>
      </c>
    </row>
    <row r="304" spans="1:13">
      <c r="A304" s="65">
        <v>295</v>
      </c>
      <c r="B304" s="117" t="s">
        <v>113</v>
      </c>
      <c r="C304" s="120">
        <v>627.54999999999995</v>
      </c>
      <c r="D304" s="118">
        <v>627.74999999999989</v>
      </c>
      <c r="E304" s="118">
        <v>618.5999999999998</v>
      </c>
      <c r="F304" s="118">
        <v>609.64999999999986</v>
      </c>
      <c r="G304" s="118">
        <v>600.49999999999977</v>
      </c>
      <c r="H304" s="118">
        <v>636.69999999999982</v>
      </c>
      <c r="I304" s="118">
        <v>645.84999999999991</v>
      </c>
      <c r="J304" s="118">
        <v>654.79999999999984</v>
      </c>
      <c r="K304" s="117">
        <v>636.9</v>
      </c>
      <c r="L304" s="117">
        <v>618.79999999999995</v>
      </c>
      <c r="M304" s="117">
        <v>57.654670000000003</v>
      </c>
    </row>
    <row r="305" spans="1:13">
      <c r="A305" s="65">
        <v>296</v>
      </c>
      <c r="B305" s="117" t="s">
        <v>114</v>
      </c>
      <c r="C305" s="120">
        <v>378.55</v>
      </c>
      <c r="D305" s="118">
        <v>379.89999999999992</v>
      </c>
      <c r="E305" s="118">
        <v>370.79999999999984</v>
      </c>
      <c r="F305" s="118">
        <v>363.0499999999999</v>
      </c>
      <c r="G305" s="118">
        <v>353.94999999999982</v>
      </c>
      <c r="H305" s="118">
        <v>387.64999999999986</v>
      </c>
      <c r="I305" s="118">
        <v>396.74999999999989</v>
      </c>
      <c r="J305" s="118">
        <v>404.49999999999989</v>
      </c>
      <c r="K305" s="117">
        <v>389</v>
      </c>
      <c r="L305" s="117">
        <v>372.15</v>
      </c>
      <c r="M305" s="117">
        <v>19.39706</v>
      </c>
    </row>
    <row r="306" spans="1:13">
      <c r="A306" s="65">
        <v>297</v>
      </c>
      <c r="B306" s="117" t="s">
        <v>1110</v>
      </c>
      <c r="C306" s="120">
        <v>82.25</v>
      </c>
      <c r="D306" s="118">
        <v>83.283333333333331</v>
      </c>
      <c r="E306" s="118">
        <v>79.61666666666666</v>
      </c>
      <c r="F306" s="118">
        <v>76.983333333333334</v>
      </c>
      <c r="G306" s="118">
        <v>73.316666666666663</v>
      </c>
      <c r="H306" s="118">
        <v>85.916666666666657</v>
      </c>
      <c r="I306" s="118">
        <v>89.583333333333343</v>
      </c>
      <c r="J306" s="118">
        <v>92.216666666666654</v>
      </c>
      <c r="K306" s="117">
        <v>86.95</v>
      </c>
      <c r="L306" s="117">
        <v>80.650000000000006</v>
      </c>
      <c r="M306" s="117">
        <v>1.60114</v>
      </c>
    </row>
    <row r="307" spans="1:13">
      <c r="A307" s="65">
        <v>298</v>
      </c>
      <c r="B307" s="117" t="s">
        <v>1114</v>
      </c>
      <c r="C307" s="120">
        <v>225.1</v>
      </c>
      <c r="D307" s="118">
        <v>222.28333333333333</v>
      </c>
      <c r="E307" s="118">
        <v>216.56666666666666</v>
      </c>
      <c r="F307" s="118">
        <v>208.03333333333333</v>
      </c>
      <c r="G307" s="118">
        <v>202.31666666666666</v>
      </c>
      <c r="H307" s="118">
        <v>230.81666666666666</v>
      </c>
      <c r="I307" s="118">
        <v>236.5333333333333</v>
      </c>
      <c r="J307" s="118">
        <v>245.06666666666666</v>
      </c>
      <c r="K307" s="117">
        <v>228</v>
      </c>
      <c r="L307" s="117">
        <v>213.75</v>
      </c>
      <c r="M307" s="117">
        <v>0.99805999999999995</v>
      </c>
    </row>
    <row r="308" spans="1:13">
      <c r="A308" s="65">
        <v>299</v>
      </c>
      <c r="B308" s="117" t="s">
        <v>1130</v>
      </c>
      <c r="C308" s="120">
        <v>103.95</v>
      </c>
      <c r="D308" s="118">
        <v>104.7</v>
      </c>
      <c r="E308" s="118">
        <v>102.4</v>
      </c>
      <c r="F308" s="118">
        <v>100.85000000000001</v>
      </c>
      <c r="G308" s="118">
        <v>98.550000000000011</v>
      </c>
      <c r="H308" s="118">
        <v>106.25</v>
      </c>
      <c r="I308" s="118">
        <v>108.54999999999998</v>
      </c>
      <c r="J308" s="118">
        <v>110.1</v>
      </c>
      <c r="K308" s="117">
        <v>107</v>
      </c>
      <c r="L308" s="117">
        <v>103.15</v>
      </c>
      <c r="M308" s="117">
        <v>22.315650000000002</v>
      </c>
    </row>
    <row r="309" spans="1:13">
      <c r="A309" s="65">
        <v>300</v>
      </c>
      <c r="B309" s="117" t="s">
        <v>1140</v>
      </c>
      <c r="C309" s="120">
        <v>76.650000000000006</v>
      </c>
      <c r="D309" s="118">
        <v>77.316666666666663</v>
      </c>
      <c r="E309" s="118">
        <v>75.333333333333329</v>
      </c>
      <c r="F309" s="118">
        <v>74.016666666666666</v>
      </c>
      <c r="G309" s="118">
        <v>72.033333333333331</v>
      </c>
      <c r="H309" s="118">
        <v>78.633333333333326</v>
      </c>
      <c r="I309" s="118">
        <v>80.616666666666674</v>
      </c>
      <c r="J309" s="118">
        <v>81.933333333333323</v>
      </c>
      <c r="K309" s="117">
        <v>79.3</v>
      </c>
      <c r="L309" s="117">
        <v>76</v>
      </c>
      <c r="M309" s="117">
        <v>1.6051</v>
      </c>
    </row>
    <row r="310" spans="1:13">
      <c r="A310" s="65">
        <v>301</v>
      </c>
      <c r="B310" s="117" t="s">
        <v>240</v>
      </c>
      <c r="C310" s="120">
        <v>339.3</v>
      </c>
      <c r="D310" s="118">
        <v>339.63333333333333</v>
      </c>
      <c r="E310" s="118">
        <v>332.26666666666665</v>
      </c>
      <c r="F310" s="118">
        <v>325.23333333333335</v>
      </c>
      <c r="G310" s="118">
        <v>317.86666666666667</v>
      </c>
      <c r="H310" s="118">
        <v>346.66666666666663</v>
      </c>
      <c r="I310" s="118">
        <v>354.0333333333333</v>
      </c>
      <c r="J310" s="118">
        <v>361.06666666666661</v>
      </c>
      <c r="K310" s="117">
        <v>347</v>
      </c>
      <c r="L310" s="117">
        <v>332.6</v>
      </c>
      <c r="M310" s="117">
        <v>13.86168</v>
      </c>
    </row>
    <row r="311" spans="1:13">
      <c r="A311" s="65">
        <v>302</v>
      </c>
      <c r="B311" s="117" t="s">
        <v>1147</v>
      </c>
      <c r="C311" s="120">
        <v>23.7</v>
      </c>
      <c r="D311" s="118">
        <v>23.833333333333332</v>
      </c>
      <c r="E311" s="118">
        <v>23.366666666666664</v>
      </c>
      <c r="F311" s="118">
        <v>23.033333333333331</v>
      </c>
      <c r="G311" s="118">
        <v>22.566666666666663</v>
      </c>
      <c r="H311" s="118">
        <v>24.166666666666664</v>
      </c>
      <c r="I311" s="118">
        <v>24.633333333333333</v>
      </c>
      <c r="J311" s="118">
        <v>24.966666666666665</v>
      </c>
      <c r="K311" s="117">
        <v>24.3</v>
      </c>
      <c r="L311" s="117">
        <v>23.5</v>
      </c>
      <c r="M311" s="117">
        <v>5.0959399999999997</v>
      </c>
    </row>
    <row r="312" spans="1:13">
      <c r="A312" s="65">
        <v>303</v>
      </c>
      <c r="B312" s="117" t="s">
        <v>115</v>
      </c>
      <c r="C312" s="120">
        <v>6930.05</v>
      </c>
      <c r="D312" s="118">
        <v>6962.916666666667</v>
      </c>
      <c r="E312" s="118">
        <v>6867.1333333333341</v>
      </c>
      <c r="F312" s="118">
        <v>6804.2166666666672</v>
      </c>
      <c r="G312" s="118">
        <v>6708.4333333333343</v>
      </c>
      <c r="H312" s="118">
        <v>7025.8333333333339</v>
      </c>
      <c r="I312" s="118">
        <v>7121.6166666666668</v>
      </c>
      <c r="J312" s="118">
        <v>7184.5333333333338</v>
      </c>
      <c r="K312" s="117">
        <v>7058.7</v>
      </c>
      <c r="L312" s="117">
        <v>6900</v>
      </c>
      <c r="M312" s="117">
        <v>7.6879799999999996</v>
      </c>
    </row>
    <row r="313" spans="1:13">
      <c r="A313" s="65">
        <v>304</v>
      </c>
      <c r="B313" s="117" t="s">
        <v>2243</v>
      </c>
      <c r="C313" s="120">
        <v>522.04999999999995</v>
      </c>
      <c r="D313" s="118">
        <v>518.61666666666667</v>
      </c>
      <c r="E313" s="118">
        <v>513.5333333333333</v>
      </c>
      <c r="F313" s="118">
        <v>505.01666666666665</v>
      </c>
      <c r="G313" s="118">
        <v>499.93333333333328</v>
      </c>
      <c r="H313" s="118">
        <v>527.13333333333333</v>
      </c>
      <c r="I313" s="118">
        <v>532.21666666666658</v>
      </c>
      <c r="J313" s="118">
        <v>540.73333333333335</v>
      </c>
      <c r="K313" s="117">
        <v>523.70000000000005</v>
      </c>
      <c r="L313" s="117">
        <v>510.1</v>
      </c>
      <c r="M313" s="117">
        <v>2.5909999999999999E-2</v>
      </c>
    </row>
    <row r="314" spans="1:13">
      <c r="A314" s="65">
        <v>305</v>
      </c>
      <c r="B314" s="117" t="s">
        <v>1860</v>
      </c>
      <c r="C314" s="120">
        <v>77.2</v>
      </c>
      <c r="D314" s="118">
        <v>77.11666666666666</v>
      </c>
      <c r="E314" s="118">
        <v>75.48333333333332</v>
      </c>
      <c r="F314" s="118">
        <v>73.766666666666666</v>
      </c>
      <c r="G314" s="118">
        <v>72.133333333333326</v>
      </c>
      <c r="H314" s="118">
        <v>78.833333333333314</v>
      </c>
      <c r="I314" s="118">
        <v>80.466666666666669</v>
      </c>
      <c r="J314" s="118">
        <v>82.183333333333309</v>
      </c>
      <c r="K314" s="117">
        <v>78.75</v>
      </c>
      <c r="L314" s="117">
        <v>75.400000000000006</v>
      </c>
      <c r="M314" s="117">
        <v>1.03051</v>
      </c>
    </row>
    <row r="315" spans="1:13">
      <c r="A315" s="65">
        <v>306</v>
      </c>
      <c r="B315" s="117" t="s">
        <v>348</v>
      </c>
      <c r="C315" s="120">
        <v>507.75</v>
      </c>
      <c r="D315" s="118">
        <v>511.7</v>
      </c>
      <c r="E315" s="118">
        <v>500.04999999999995</v>
      </c>
      <c r="F315" s="118">
        <v>492.34999999999997</v>
      </c>
      <c r="G315" s="118">
        <v>480.69999999999993</v>
      </c>
      <c r="H315" s="118">
        <v>519.4</v>
      </c>
      <c r="I315" s="118">
        <v>531.04999999999995</v>
      </c>
      <c r="J315" s="118">
        <v>538.75</v>
      </c>
      <c r="K315" s="117">
        <v>523.35</v>
      </c>
      <c r="L315" s="117">
        <v>504</v>
      </c>
      <c r="M315" s="117">
        <v>14.696669999999999</v>
      </c>
    </row>
    <row r="316" spans="1:13">
      <c r="A316" s="65">
        <v>307</v>
      </c>
      <c r="B316" s="117" t="s">
        <v>116</v>
      </c>
      <c r="C316" s="120">
        <v>84</v>
      </c>
      <c r="D316" s="118">
        <v>84.216666666666669</v>
      </c>
      <c r="E316" s="118">
        <v>82.13333333333334</v>
      </c>
      <c r="F316" s="118">
        <v>80.266666666666666</v>
      </c>
      <c r="G316" s="118">
        <v>78.183333333333337</v>
      </c>
      <c r="H316" s="118">
        <v>86.083333333333343</v>
      </c>
      <c r="I316" s="118">
        <v>88.166666666666657</v>
      </c>
      <c r="J316" s="118">
        <v>90.033333333333346</v>
      </c>
      <c r="K316" s="117">
        <v>86.3</v>
      </c>
      <c r="L316" s="117">
        <v>82.35</v>
      </c>
      <c r="M316" s="117">
        <v>2.08304</v>
      </c>
    </row>
    <row r="317" spans="1:13">
      <c r="A317" s="65">
        <v>308</v>
      </c>
      <c r="B317" s="117" t="s">
        <v>1165</v>
      </c>
      <c r="C317" s="120">
        <v>3121.8</v>
      </c>
      <c r="D317" s="118">
        <v>3132.25</v>
      </c>
      <c r="E317" s="118">
        <v>3064.55</v>
      </c>
      <c r="F317" s="118">
        <v>3007.3</v>
      </c>
      <c r="G317" s="118">
        <v>2939.6000000000004</v>
      </c>
      <c r="H317" s="118">
        <v>3189.5</v>
      </c>
      <c r="I317" s="118">
        <v>3257.2</v>
      </c>
      <c r="J317" s="118">
        <v>3314.45</v>
      </c>
      <c r="K317" s="117">
        <v>3199.95</v>
      </c>
      <c r="L317" s="117">
        <v>3075</v>
      </c>
      <c r="M317" s="117">
        <v>9.4200000000000006E-2</v>
      </c>
    </row>
    <row r="318" spans="1:13">
      <c r="A318" s="65">
        <v>309</v>
      </c>
      <c r="B318" s="117" t="s">
        <v>352</v>
      </c>
      <c r="C318" s="120">
        <v>387.15</v>
      </c>
      <c r="D318" s="118">
        <v>387.7</v>
      </c>
      <c r="E318" s="118">
        <v>383</v>
      </c>
      <c r="F318" s="118">
        <v>378.85</v>
      </c>
      <c r="G318" s="118">
        <v>374.15000000000003</v>
      </c>
      <c r="H318" s="118">
        <v>391.84999999999997</v>
      </c>
      <c r="I318" s="118">
        <v>396.5499999999999</v>
      </c>
      <c r="J318" s="118">
        <v>400.69999999999993</v>
      </c>
      <c r="K318" s="117">
        <v>392.4</v>
      </c>
      <c r="L318" s="117">
        <v>383.55</v>
      </c>
      <c r="M318" s="117">
        <v>3.5821499999999999</v>
      </c>
    </row>
    <row r="319" spans="1:13">
      <c r="A319" s="65">
        <v>310</v>
      </c>
      <c r="B319" s="117" t="s">
        <v>1840</v>
      </c>
      <c r="C319" s="120">
        <v>862.6</v>
      </c>
      <c r="D319" s="118">
        <v>866.46666666666658</v>
      </c>
      <c r="E319" s="118">
        <v>855.93333333333317</v>
      </c>
      <c r="F319" s="118">
        <v>849.26666666666654</v>
      </c>
      <c r="G319" s="118">
        <v>838.73333333333312</v>
      </c>
      <c r="H319" s="118">
        <v>873.13333333333321</v>
      </c>
      <c r="I319" s="118">
        <v>883.66666666666674</v>
      </c>
      <c r="J319" s="118">
        <v>890.33333333333326</v>
      </c>
      <c r="K319" s="117">
        <v>877</v>
      </c>
      <c r="L319" s="117">
        <v>859.8</v>
      </c>
      <c r="M319" s="117">
        <v>2.1726999999999999</v>
      </c>
    </row>
    <row r="320" spans="1:13">
      <c r="A320" s="65">
        <v>311</v>
      </c>
      <c r="B320" s="117" t="s">
        <v>1168</v>
      </c>
      <c r="C320" s="120">
        <v>191.5</v>
      </c>
      <c r="D320" s="118">
        <v>190.93333333333331</v>
      </c>
      <c r="E320" s="118">
        <v>189.56666666666661</v>
      </c>
      <c r="F320" s="118">
        <v>187.6333333333333</v>
      </c>
      <c r="G320" s="118">
        <v>186.26666666666659</v>
      </c>
      <c r="H320" s="118">
        <v>192.86666666666662</v>
      </c>
      <c r="I320" s="118">
        <v>194.23333333333335</v>
      </c>
      <c r="J320" s="118">
        <v>196.16666666666663</v>
      </c>
      <c r="K320" s="117">
        <v>192.3</v>
      </c>
      <c r="L320" s="117">
        <v>189</v>
      </c>
      <c r="M320" s="117">
        <v>0.23832999999999999</v>
      </c>
    </row>
    <row r="321" spans="1:13">
      <c r="A321" s="65">
        <v>312</v>
      </c>
      <c r="B321" s="117" t="s">
        <v>1170</v>
      </c>
      <c r="C321" s="120">
        <v>126.6</v>
      </c>
      <c r="D321" s="118">
        <v>127.3</v>
      </c>
      <c r="E321" s="118">
        <v>125.19999999999999</v>
      </c>
      <c r="F321" s="118">
        <v>123.8</v>
      </c>
      <c r="G321" s="118">
        <v>121.69999999999999</v>
      </c>
      <c r="H321" s="118">
        <v>128.69999999999999</v>
      </c>
      <c r="I321" s="118">
        <v>130.79999999999998</v>
      </c>
      <c r="J321" s="118">
        <v>132.19999999999999</v>
      </c>
      <c r="K321" s="117">
        <v>129.4</v>
      </c>
      <c r="L321" s="117">
        <v>125.9</v>
      </c>
      <c r="M321" s="117">
        <v>0.44650000000000001</v>
      </c>
    </row>
    <row r="322" spans="1:13">
      <c r="A322" s="65">
        <v>313</v>
      </c>
      <c r="B322" s="117" t="s">
        <v>1172</v>
      </c>
      <c r="C322" s="120">
        <v>277.8</v>
      </c>
      <c r="D322" s="118">
        <v>275.21666666666664</v>
      </c>
      <c r="E322" s="118">
        <v>271.43333333333328</v>
      </c>
      <c r="F322" s="118">
        <v>265.06666666666666</v>
      </c>
      <c r="G322" s="118">
        <v>261.2833333333333</v>
      </c>
      <c r="H322" s="118">
        <v>281.58333333333326</v>
      </c>
      <c r="I322" s="118">
        <v>285.36666666666667</v>
      </c>
      <c r="J322" s="118">
        <v>291.73333333333323</v>
      </c>
      <c r="K322" s="117">
        <v>279</v>
      </c>
      <c r="L322" s="117">
        <v>268.85000000000002</v>
      </c>
      <c r="M322" s="117">
        <v>1.53241</v>
      </c>
    </row>
    <row r="323" spans="1:13">
      <c r="A323" s="65">
        <v>314</v>
      </c>
      <c r="B323" s="117" t="s">
        <v>117</v>
      </c>
      <c r="C323" s="120">
        <v>895.5</v>
      </c>
      <c r="D323" s="118">
        <v>896.16666666666663</v>
      </c>
      <c r="E323" s="118">
        <v>888.43333333333328</v>
      </c>
      <c r="F323" s="118">
        <v>881.36666666666667</v>
      </c>
      <c r="G323" s="118">
        <v>873.63333333333333</v>
      </c>
      <c r="H323" s="118">
        <v>903.23333333333323</v>
      </c>
      <c r="I323" s="118">
        <v>910.96666666666658</v>
      </c>
      <c r="J323" s="118">
        <v>918.03333333333319</v>
      </c>
      <c r="K323" s="117">
        <v>903.9</v>
      </c>
      <c r="L323" s="117">
        <v>889.1</v>
      </c>
      <c r="M323" s="117">
        <v>7.8661199999999996</v>
      </c>
    </row>
    <row r="324" spans="1:13">
      <c r="A324" s="65">
        <v>315</v>
      </c>
      <c r="B324" s="117" t="s">
        <v>1180</v>
      </c>
      <c r="C324" s="120">
        <v>26.35</v>
      </c>
      <c r="D324" s="118">
        <v>26.7</v>
      </c>
      <c r="E324" s="118">
        <v>25.7</v>
      </c>
      <c r="F324" s="118">
        <v>25.05</v>
      </c>
      <c r="G324" s="118">
        <v>24.05</v>
      </c>
      <c r="H324" s="118">
        <v>27.349999999999998</v>
      </c>
      <c r="I324" s="118">
        <v>28.349999999999998</v>
      </c>
      <c r="J324" s="118">
        <v>28.999999999999996</v>
      </c>
      <c r="K324" s="117">
        <v>27.7</v>
      </c>
      <c r="L324" s="117">
        <v>26.05</v>
      </c>
      <c r="M324" s="117">
        <v>15.74572</v>
      </c>
    </row>
    <row r="325" spans="1:13">
      <c r="A325" s="65">
        <v>316</v>
      </c>
      <c r="B325" s="117" t="s">
        <v>1183</v>
      </c>
      <c r="C325" s="120">
        <v>149.85</v>
      </c>
      <c r="D325" s="118">
        <v>150.36666666666665</v>
      </c>
      <c r="E325" s="118">
        <v>149.18333333333328</v>
      </c>
      <c r="F325" s="118">
        <v>148.51666666666662</v>
      </c>
      <c r="G325" s="118">
        <v>147.33333333333326</v>
      </c>
      <c r="H325" s="118">
        <v>151.0333333333333</v>
      </c>
      <c r="I325" s="118">
        <v>152.21666666666664</v>
      </c>
      <c r="J325" s="118">
        <v>152.88333333333333</v>
      </c>
      <c r="K325" s="117">
        <v>151.55000000000001</v>
      </c>
      <c r="L325" s="117">
        <v>149.69999999999999</v>
      </c>
      <c r="M325" s="117">
        <v>0.74695</v>
      </c>
    </row>
    <row r="326" spans="1:13">
      <c r="A326" s="65">
        <v>317</v>
      </c>
      <c r="B326" s="117" t="s">
        <v>118</v>
      </c>
      <c r="C326" s="120">
        <v>130.75</v>
      </c>
      <c r="D326" s="118">
        <v>131.71666666666667</v>
      </c>
      <c r="E326" s="118">
        <v>127.63333333333333</v>
      </c>
      <c r="F326" s="118">
        <v>124.51666666666665</v>
      </c>
      <c r="G326" s="118">
        <v>120.43333333333331</v>
      </c>
      <c r="H326" s="118">
        <v>134.83333333333334</v>
      </c>
      <c r="I326" s="118">
        <v>138.91666666666666</v>
      </c>
      <c r="J326" s="118">
        <v>142.03333333333336</v>
      </c>
      <c r="K326" s="117">
        <v>135.80000000000001</v>
      </c>
      <c r="L326" s="117">
        <v>128.6</v>
      </c>
      <c r="M326" s="117">
        <v>65.114609999999999</v>
      </c>
    </row>
    <row r="327" spans="1:13">
      <c r="A327" s="65">
        <v>318</v>
      </c>
      <c r="B327" s="117" t="s">
        <v>1193</v>
      </c>
      <c r="C327" s="120">
        <v>591.1</v>
      </c>
      <c r="D327" s="118">
        <v>593.01666666666665</v>
      </c>
      <c r="E327" s="118">
        <v>583.13333333333333</v>
      </c>
      <c r="F327" s="118">
        <v>575.16666666666663</v>
      </c>
      <c r="G327" s="118">
        <v>565.2833333333333</v>
      </c>
      <c r="H327" s="118">
        <v>600.98333333333335</v>
      </c>
      <c r="I327" s="118">
        <v>610.86666666666656</v>
      </c>
      <c r="J327" s="118">
        <v>618.83333333333337</v>
      </c>
      <c r="K327" s="117">
        <v>602.9</v>
      </c>
      <c r="L327" s="117">
        <v>585.04999999999995</v>
      </c>
      <c r="M327" s="117">
        <v>2.9876399999999999</v>
      </c>
    </row>
    <row r="328" spans="1:13">
      <c r="A328" s="65">
        <v>319</v>
      </c>
      <c r="B328" s="117" t="s">
        <v>204</v>
      </c>
      <c r="C328" s="120">
        <v>1053.75</v>
      </c>
      <c r="D328" s="118">
        <v>1052.25</v>
      </c>
      <c r="E328" s="118">
        <v>1041.5</v>
      </c>
      <c r="F328" s="118">
        <v>1029.25</v>
      </c>
      <c r="G328" s="118">
        <v>1018.5</v>
      </c>
      <c r="H328" s="118">
        <v>1064.5</v>
      </c>
      <c r="I328" s="118">
        <v>1075.25</v>
      </c>
      <c r="J328" s="118">
        <v>1087.5</v>
      </c>
      <c r="K328" s="117">
        <v>1063</v>
      </c>
      <c r="L328" s="117">
        <v>1040</v>
      </c>
      <c r="M328" s="117">
        <v>3.3237000000000001</v>
      </c>
    </row>
    <row r="329" spans="1:13">
      <c r="A329" s="65">
        <v>320</v>
      </c>
      <c r="B329" s="117" t="s">
        <v>119</v>
      </c>
      <c r="C329" s="120">
        <v>55136.85</v>
      </c>
      <c r="D329" s="118">
        <v>55515.049999999996</v>
      </c>
      <c r="E329" s="118">
        <v>54621.799999999988</v>
      </c>
      <c r="F329" s="118">
        <v>54106.749999999993</v>
      </c>
      <c r="G329" s="118">
        <v>53213.499999999985</v>
      </c>
      <c r="H329" s="118">
        <v>56030.099999999991</v>
      </c>
      <c r="I329" s="118">
        <v>56923.350000000006</v>
      </c>
      <c r="J329" s="118">
        <v>57438.399999999994</v>
      </c>
      <c r="K329" s="117">
        <v>56408.3</v>
      </c>
      <c r="L329" s="117">
        <v>55000</v>
      </c>
      <c r="M329" s="117">
        <v>0.12188</v>
      </c>
    </row>
    <row r="330" spans="1:13">
      <c r="A330" s="65">
        <v>321</v>
      </c>
      <c r="B330" s="117" t="s">
        <v>1195</v>
      </c>
      <c r="C330" s="120">
        <v>63.6</v>
      </c>
      <c r="D330" s="118">
        <v>63.833333333333336</v>
      </c>
      <c r="E330" s="118">
        <v>63.066666666666677</v>
      </c>
      <c r="F330" s="118">
        <v>62.533333333333339</v>
      </c>
      <c r="G330" s="118">
        <v>61.76666666666668</v>
      </c>
      <c r="H330" s="118">
        <v>64.366666666666674</v>
      </c>
      <c r="I330" s="118">
        <v>65.13333333333334</v>
      </c>
      <c r="J330" s="118">
        <v>65.666666666666671</v>
      </c>
      <c r="K330" s="117">
        <v>64.599999999999994</v>
      </c>
      <c r="L330" s="117">
        <v>63.3</v>
      </c>
      <c r="M330" s="117">
        <v>5.37324</v>
      </c>
    </row>
    <row r="331" spans="1:13">
      <c r="A331" s="65">
        <v>322</v>
      </c>
      <c r="B331" s="117" t="s">
        <v>1197</v>
      </c>
      <c r="C331" s="120">
        <v>11.95</v>
      </c>
      <c r="D331" s="118">
        <v>11.966666666666667</v>
      </c>
      <c r="E331" s="118">
        <v>11.833333333333334</v>
      </c>
      <c r="F331" s="118">
        <v>11.716666666666667</v>
      </c>
      <c r="G331" s="118">
        <v>11.583333333333334</v>
      </c>
      <c r="H331" s="118">
        <v>12.083333333333334</v>
      </c>
      <c r="I331" s="118">
        <v>12.216666666666667</v>
      </c>
      <c r="J331" s="118">
        <v>12.333333333333334</v>
      </c>
      <c r="K331" s="117">
        <v>12.1</v>
      </c>
      <c r="L331" s="117">
        <v>11.85</v>
      </c>
      <c r="M331" s="117">
        <v>3.1849799999999999</v>
      </c>
    </row>
    <row r="332" spans="1:13">
      <c r="A332" s="65">
        <v>323</v>
      </c>
      <c r="B332" s="117" t="s">
        <v>1211</v>
      </c>
      <c r="C332" s="120">
        <v>518.25</v>
      </c>
      <c r="D332" s="118">
        <v>519.7833333333333</v>
      </c>
      <c r="E332" s="118">
        <v>509.06666666666661</v>
      </c>
      <c r="F332" s="118">
        <v>499.88333333333333</v>
      </c>
      <c r="G332" s="118">
        <v>489.16666666666663</v>
      </c>
      <c r="H332" s="118">
        <v>528.96666666666658</v>
      </c>
      <c r="I332" s="118">
        <v>539.68333333333328</v>
      </c>
      <c r="J332" s="118">
        <v>548.86666666666656</v>
      </c>
      <c r="K332" s="117">
        <v>530.5</v>
      </c>
      <c r="L332" s="117">
        <v>510.6</v>
      </c>
      <c r="M332" s="117">
        <v>9.1895000000000007</v>
      </c>
    </row>
    <row r="333" spans="1:13">
      <c r="A333" s="65">
        <v>324</v>
      </c>
      <c r="B333" s="117" t="s">
        <v>374</v>
      </c>
      <c r="C333" s="120">
        <v>586.79999999999995</v>
      </c>
      <c r="D333" s="118">
        <v>591.9666666666667</v>
      </c>
      <c r="E333" s="118">
        <v>578.83333333333337</v>
      </c>
      <c r="F333" s="118">
        <v>570.86666666666667</v>
      </c>
      <c r="G333" s="118">
        <v>557.73333333333335</v>
      </c>
      <c r="H333" s="118">
        <v>599.93333333333339</v>
      </c>
      <c r="I333" s="118">
        <v>613.06666666666661</v>
      </c>
      <c r="J333" s="118">
        <v>621.03333333333342</v>
      </c>
      <c r="K333" s="117">
        <v>605.1</v>
      </c>
      <c r="L333" s="117">
        <v>584</v>
      </c>
      <c r="M333" s="117">
        <v>2.6855000000000002</v>
      </c>
    </row>
    <row r="334" spans="1:13">
      <c r="A334" s="65">
        <v>325</v>
      </c>
      <c r="B334" s="117" t="s">
        <v>1226</v>
      </c>
      <c r="C334" s="120">
        <v>48.75</v>
      </c>
      <c r="D334" s="118">
        <v>49.066666666666663</v>
      </c>
      <c r="E334" s="118">
        <v>47.083333333333329</v>
      </c>
      <c r="F334" s="118">
        <v>45.416666666666664</v>
      </c>
      <c r="G334" s="118">
        <v>43.43333333333333</v>
      </c>
      <c r="H334" s="118">
        <v>50.733333333333327</v>
      </c>
      <c r="I334" s="118">
        <v>52.716666666666661</v>
      </c>
      <c r="J334" s="118">
        <v>54.383333333333326</v>
      </c>
      <c r="K334" s="117">
        <v>51.05</v>
      </c>
      <c r="L334" s="117">
        <v>47.4</v>
      </c>
      <c r="M334" s="117">
        <v>225.11049</v>
      </c>
    </row>
    <row r="335" spans="1:13">
      <c r="A335" s="65">
        <v>326</v>
      </c>
      <c r="B335" s="117" t="s">
        <v>1228</v>
      </c>
      <c r="C335" s="120">
        <v>1696.35</v>
      </c>
      <c r="D335" s="118">
        <v>1692.45</v>
      </c>
      <c r="E335" s="118">
        <v>1664.9</v>
      </c>
      <c r="F335" s="118">
        <v>1633.45</v>
      </c>
      <c r="G335" s="118">
        <v>1605.9</v>
      </c>
      <c r="H335" s="118">
        <v>1723.9</v>
      </c>
      <c r="I335" s="118">
        <v>1751.4499999999998</v>
      </c>
      <c r="J335" s="118">
        <v>1782.9</v>
      </c>
      <c r="K335" s="117">
        <v>1720</v>
      </c>
      <c r="L335" s="117">
        <v>1661</v>
      </c>
      <c r="M335" s="117">
        <v>0.93679999999999997</v>
      </c>
    </row>
    <row r="336" spans="1:13">
      <c r="A336" s="65">
        <v>327</v>
      </c>
      <c r="B336" s="117" t="s">
        <v>1230</v>
      </c>
      <c r="C336" s="120">
        <v>613.45000000000005</v>
      </c>
      <c r="D336" s="118">
        <v>619.76666666666677</v>
      </c>
      <c r="E336" s="118">
        <v>604.68333333333351</v>
      </c>
      <c r="F336" s="118">
        <v>595.91666666666674</v>
      </c>
      <c r="G336" s="118">
        <v>580.83333333333348</v>
      </c>
      <c r="H336" s="118">
        <v>628.53333333333353</v>
      </c>
      <c r="I336" s="118">
        <v>643.61666666666679</v>
      </c>
      <c r="J336" s="118">
        <v>652.38333333333355</v>
      </c>
      <c r="K336" s="117">
        <v>634.85</v>
      </c>
      <c r="L336" s="117">
        <v>611</v>
      </c>
      <c r="M336" s="117">
        <v>0.29015000000000002</v>
      </c>
    </row>
    <row r="337" spans="1:13">
      <c r="A337" s="65">
        <v>328</v>
      </c>
      <c r="B337" s="117" t="s">
        <v>1231</v>
      </c>
      <c r="C337" s="120">
        <v>39.799999999999997</v>
      </c>
      <c r="D337" s="118">
        <v>39.666666666666664</v>
      </c>
      <c r="E337" s="118">
        <v>39.333333333333329</v>
      </c>
      <c r="F337" s="118">
        <v>38.866666666666667</v>
      </c>
      <c r="G337" s="118">
        <v>38.533333333333331</v>
      </c>
      <c r="H337" s="118">
        <v>40.133333333333326</v>
      </c>
      <c r="I337" s="118">
        <v>40.466666666666654</v>
      </c>
      <c r="J337" s="118">
        <v>40.933333333333323</v>
      </c>
      <c r="K337" s="117">
        <v>40</v>
      </c>
      <c r="L337" s="117">
        <v>39.200000000000003</v>
      </c>
      <c r="M337" s="117">
        <v>1.06836</v>
      </c>
    </row>
    <row r="338" spans="1:13">
      <c r="A338" s="65">
        <v>329</v>
      </c>
      <c r="B338" s="117" t="s">
        <v>367</v>
      </c>
      <c r="C338" s="120">
        <v>50.05</v>
      </c>
      <c r="D338" s="118">
        <v>49.966666666666661</v>
      </c>
      <c r="E338" s="118">
        <v>48.783333333333324</v>
      </c>
      <c r="F338" s="118">
        <v>47.516666666666666</v>
      </c>
      <c r="G338" s="118">
        <v>46.333333333333329</v>
      </c>
      <c r="H338" s="118">
        <v>51.23333333333332</v>
      </c>
      <c r="I338" s="118">
        <v>52.416666666666657</v>
      </c>
      <c r="J338" s="118">
        <v>53.683333333333316</v>
      </c>
      <c r="K338" s="117">
        <v>51.15</v>
      </c>
      <c r="L338" s="117">
        <v>48.7</v>
      </c>
      <c r="M338" s="117">
        <v>151.61940000000001</v>
      </c>
    </row>
    <row r="339" spans="1:13">
      <c r="A339" s="65">
        <v>330</v>
      </c>
      <c r="B339" s="117" t="s">
        <v>1235</v>
      </c>
      <c r="C339" s="120">
        <v>96.5</v>
      </c>
      <c r="D339" s="118">
        <v>96.633333333333326</v>
      </c>
      <c r="E339" s="118">
        <v>95.366666666666646</v>
      </c>
      <c r="F339" s="118">
        <v>94.23333333333332</v>
      </c>
      <c r="G339" s="118">
        <v>92.96666666666664</v>
      </c>
      <c r="H339" s="118">
        <v>97.766666666666652</v>
      </c>
      <c r="I339" s="118">
        <v>99.033333333333331</v>
      </c>
      <c r="J339" s="118">
        <v>100.16666666666666</v>
      </c>
      <c r="K339" s="117">
        <v>97.9</v>
      </c>
      <c r="L339" s="117">
        <v>95.5</v>
      </c>
      <c r="M339" s="117">
        <v>0.80154999999999998</v>
      </c>
    </row>
    <row r="340" spans="1:13">
      <c r="A340" s="65">
        <v>331</v>
      </c>
      <c r="B340" s="117" t="s">
        <v>241</v>
      </c>
      <c r="C340" s="120">
        <v>84.2</v>
      </c>
      <c r="D340" s="118">
        <v>84.65</v>
      </c>
      <c r="E340" s="118">
        <v>82.65</v>
      </c>
      <c r="F340" s="118">
        <v>81.099999999999994</v>
      </c>
      <c r="G340" s="118">
        <v>79.099999999999994</v>
      </c>
      <c r="H340" s="118">
        <v>86.200000000000017</v>
      </c>
      <c r="I340" s="118">
        <v>88.200000000000017</v>
      </c>
      <c r="J340" s="118">
        <v>89.750000000000028</v>
      </c>
      <c r="K340" s="117">
        <v>86.65</v>
      </c>
      <c r="L340" s="117">
        <v>83.1</v>
      </c>
      <c r="M340" s="117">
        <v>82.438159999999996</v>
      </c>
    </row>
    <row r="341" spans="1:13">
      <c r="A341" s="65">
        <v>332</v>
      </c>
      <c r="B341" s="117" t="s">
        <v>1243</v>
      </c>
      <c r="C341" s="120">
        <v>430.9</v>
      </c>
      <c r="D341" s="118">
        <v>433.31666666666666</v>
      </c>
      <c r="E341" s="118">
        <v>424.2833333333333</v>
      </c>
      <c r="F341" s="118">
        <v>417.66666666666663</v>
      </c>
      <c r="G341" s="118">
        <v>408.63333333333327</v>
      </c>
      <c r="H341" s="118">
        <v>439.93333333333334</v>
      </c>
      <c r="I341" s="118">
        <v>448.96666666666675</v>
      </c>
      <c r="J341" s="118">
        <v>455.58333333333337</v>
      </c>
      <c r="K341" s="117">
        <v>442.35</v>
      </c>
      <c r="L341" s="117">
        <v>426.7</v>
      </c>
      <c r="M341" s="117">
        <v>0.12426</v>
      </c>
    </row>
    <row r="342" spans="1:13">
      <c r="A342" s="65">
        <v>333</v>
      </c>
      <c r="B342" s="117" t="s">
        <v>1245</v>
      </c>
      <c r="C342" s="120">
        <v>32.799999999999997</v>
      </c>
      <c r="D342" s="118">
        <v>33.266666666666659</v>
      </c>
      <c r="E342" s="118">
        <v>32.133333333333319</v>
      </c>
      <c r="F342" s="118">
        <v>31.466666666666661</v>
      </c>
      <c r="G342" s="118">
        <v>30.333333333333321</v>
      </c>
      <c r="H342" s="118">
        <v>33.933333333333316</v>
      </c>
      <c r="I342" s="118">
        <v>35.066666666666656</v>
      </c>
      <c r="J342" s="118">
        <v>35.733333333333313</v>
      </c>
      <c r="K342" s="117">
        <v>34.4</v>
      </c>
      <c r="L342" s="117">
        <v>32.6</v>
      </c>
      <c r="M342" s="117">
        <v>1.5689500000000001</v>
      </c>
    </row>
    <row r="343" spans="1:13">
      <c r="A343" s="65">
        <v>334</v>
      </c>
      <c r="B343" s="117" t="s">
        <v>1250</v>
      </c>
      <c r="C343" s="120">
        <v>31.5</v>
      </c>
      <c r="D343" s="118">
        <v>31.866666666666671</v>
      </c>
      <c r="E343" s="118">
        <v>30.583333333333343</v>
      </c>
      <c r="F343" s="118">
        <v>29.666666666666671</v>
      </c>
      <c r="G343" s="118">
        <v>28.383333333333344</v>
      </c>
      <c r="H343" s="118">
        <v>32.783333333333346</v>
      </c>
      <c r="I343" s="118">
        <v>34.066666666666663</v>
      </c>
      <c r="J343" s="118">
        <v>34.983333333333341</v>
      </c>
      <c r="K343" s="117">
        <v>33.15</v>
      </c>
      <c r="L343" s="117">
        <v>30.95</v>
      </c>
      <c r="M343" s="117">
        <v>4.7030399999999997</v>
      </c>
    </row>
    <row r="344" spans="1:13">
      <c r="A344" s="65">
        <v>335</v>
      </c>
      <c r="B344" s="117" t="s">
        <v>1252</v>
      </c>
      <c r="C344" s="120">
        <v>197.7</v>
      </c>
      <c r="D344" s="118">
        <v>196.66666666666666</v>
      </c>
      <c r="E344" s="118">
        <v>191.63333333333333</v>
      </c>
      <c r="F344" s="118">
        <v>185.56666666666666</v>
      </c>
      <c r="G344" s="118">
        <v>180.53333333333333</v>
      </c>
      <c r="H344" s="118">
        <v>202.73333333333332</v>
      </c>
      <c r="I344" s="118">
        <v>207.76666666666668</v>
      </c>
      <c r="J344" s="118">
        <v>213.83333333333331</v>
      </c>
      <c r="K344" s="117">
        <v>201.7</v>
      </c>
      <c r="L344" s="117">
        <v>190.6</v>
      </c>
      <c r="M344" s="117">
        <v>0.42241000000000001</v>
      </c>
    </row>
    <row r="345" spans="1:13">
      <c r="A345" s="65">
        <v>336</v>
      </c>
      <c r="B345" s="117" t="s">
        <v>120</v>
      </c>
      <c r="C345" s="120">
        <v>23.8</v>
      </c>
      <c r="D345" s="118">
        <v>23.766666666666666</v>
      </c>
      <c r="E345" s="118">
        <v>23.533333333333331</v>
      </c>
      <c r="F345" s="118">
        <v>23.266666666666666</v>
      </c>
      <c r="G345" s="118">
        <v>23.033333333333331</v>
      </c>
      <c r="H345" s="118">
        <v>24.033333333333331</v>
      </c>
      <c r="I345" s="118">
        <v>24.266666666666666</v>
      </c>
      <c r="J345" s="118">
        <v>24.533333333333331</v>
      </c>
      <c r="K345" s="117">
        <v>24</v>
      </c>
      <c r="L345" s="117">
        <v>23.5</v>
      </c>
      <c r="M345" s="117">
        <v>46.5642</v>
      </c>
    </row>
    <row r="346" spans="1:13">
      <c r="A346" s="65">
        <v>337</v>
      </c>
      <c r="B346" s="117" t="s">
        <v>1257</v>
      </c>
      <c r="C346" s="120">
        <v>1264</v>
      </c>
      <c r="D346" s="118">
        <v>1277</v>
      </c>
      <c r="E346" s="118">
        <v>1245</v>
      </c>
      <c r="F346" s="118">
        <v>1226</v>
      </c>
      <c r="G346" s="118">
        <v>1194</v>
      </c>
      <c r="H346" s="118">
        <v>1296</v>
      </c>
      <c r="I346" s="118">
        <v>1328</v>
      </c>
      <c r="J346" s="118">
        <v>1347</v>
      </c>
      <c r="K346" s="117">
        <v>1309</v>
      </c>
      <c r="L346" s="117">
        <v>1258</v>
      </c>
      <c r="M346" s="117">
        <v>6.2418899999999997</v>
      </c>
    </row>
    <row r="347" spans="1:13">
      <c r="A347" s="65">
        <v>338</v>
      </c>
      <c r="B347" s="117" t="s">
        <v>1261</v>
      </c>
      <c r="C347" s="120">
        <v>1257.3499999999999</v>
      </c>
      <c r="D347" s="118">
        <v>1263.7833333333333</v>
      </c>
      <c r="E347" s="118">
        <v>1242.5666666666666</v>
      </c>
      <c r="F347" s="118">
        <v>1227.7833333333333</v>
      </c>
      <c r="G347" s="118">
        <v>1206.5666666666666</v>
      </c>
      <c r="H347" s="118">
        <v>1278.5666666666666</v>
      </c>
      <c r="I347" s="118">
        <v>1299.7833333333333</v>
      </c>
      <c r="J347" s="118">
        <v>1314.5666666666666</v>
      </c>
      <c r="K347" s="117">
        <v>1285</v>
      </c>
      <c r="L347" s="117">
        <v>1249</v>
      </c>
      <c r="M347" s="117">
        <v>7.0809999999999998E-2</v>
      </c>
    </row>
    <row r="348" spans="1:13">
      <c r="A348" s="65">
        <v>339</v>
      </c>
      <c r="B348" s="117" t="s">
        <v>1866</v>
      </c>
      <c r="C348" s="120">
        <v>61.1</v>
      </c>
      <c r="D348" s="118">
        <v>61.833333333333336</v>
      </c>
      <c r="E348" s="118">
        <v>59.266666666666666</v>
      </c>
      <c r="F348" s="118">
        <v>57.43333333333333</v>
      </c>
      <c r="G348" s="118">
        <v>54.86666666666666</v>
      </c>
      <c r="H348" s="118">
        <v>63.666666666666671</v>
      </c>
      <c r="I348" s="118">
        <v>66.233333333333348</v>
      </c>
      <c r="J348" s="118">
        <v>68.066666666666677</v>
      </c>
      <c r="K348" s="117">
        <v>64.400000000000006</v>
      </c>
      <c r="L348" s="117">
        <v>60</v>
      </c>
      <c r="M348" s="117">
        <v>18.496089999999999</v>
      </c>
    </row>
    <row r="349" spans="1:13">
      <c r="A349" s="65">
        <v>340</v>
      </c>
      <c r="B349" s="117" t="s">
        <v>121</v>
      </c>
      <c r="C349" s="120">
        <v>91.65</v>
      </c>
      <c r="D349" s="118">
        <v>91.95</v>
      </c>
      <c r="E349" s="118">
        <v>90.800000000000011</v>
      </c>
      <c r="F349" s="118">
        <v>89.95</v>
      </c>
      <c r="G349" s="118">
        <v>88.800000000000011</v>
      </c>
      <c r="H349" s="118">
        <v>92.800000000000011</v>
      </c>
      <c r="I349" s="118">
        <v>93.950000000000017</v>
      </c>
      <c r="J349" s="118">
        <v>94.800000000000011</v>
      </c>
      <c r="K349" s="117">
        <v>93.1</v>
      </c>
      <c r="L349" s="117">
        <v>91.1</v>
      </c>
      <c r="M349" s="117">
        <v>28.406020000000002</v>
      </c>
    </row>
    <row r="350" spans="1:13">
      <c r="A350" s="65">
        <v>341</v>
      </c>
      <c r="B350" s="117" t="s">
        <v>122</v>
      </c>
      <c r="C350" s="120">
        <v>136.25</v>
      </c>
      <c r="D350" s="118">
        <v>135.21666666666667</v>
      </c>
      <c r="E350" s="118">
        <v>133.03333333333333</v>
      </c>
      <c r="F350" s="118">
        <v>129.81666666666666</v>
      </c>
      <c r="G350" s="118">
        <v>127.63333333333333</v>
      </c>
      <c r="H350" s="118">
        <v>138.43333333333334</v>
      </c>
      <c r="I350" s="118">
        <v>140.61666666666667</v>
      </c>
      <c r="J350" s="118">
        <v>143.83333333333334</v>
      </c>
      <c r="K350" s="117">
        <v>137.4</v>
      </c>
      <c r="L350" s="117">
        <v>132</v>
      </c>
      <c r="M350" s="117">
        <v>215.46525</v>
      </c>
    </row>
    <row r="351" spans="1:13">
      <c r="A351" s="65">
        <v>342</v>
      </c>
      <c r="B351" s="117" t="s">
        <v>1277</v>
      </c>
      <c r="C351" s="120">
        <v>467.95</v>
      </c>
      <c r="D351" s="118">
        <v>466.01666666666671</v>
      </c>
      <c r="E351" s="118">
        <v>458.03333333333342</v>
      </c>
      <c r="F351" s="118">
        <v>448.11666666666673</v>
      </c>
      <c r="G351" s="118">
        <v>440.13333333333344</v>
      </c>
      <c r="H351" s="118">
        <v>475.93333333333339</v>
      </c>
      <c r="I351" s="118">
        <v>483.91666666666663</v>
      </c>
      <c r="J351" s="118">
        <v>493.83333333333337</v>
      </c>
      <c r="K351" s="117">
        <v>474</v>
      </c>
      <c r="L351" s="117">
        <v>456.1</v>
      </c>
      <c r="M351" s="117">
        <v>2.1654</v>
      </c>
    </row>
    <row r="352" spans="1:13">
      <c r="A352" s="65">
        <v>343</v>
      </c>
      <c r="B352" s="117" t="s">
        <v>123</v>
      </c>
      <c r="C352" s="120">
        <v>3633</v>
      </c>
      <c r="D352" s="118">
        <v>3617.6666666666665</v>
      </c>
      <c r="E352" s="118">
        <v>3575.333333333333</v>
      </c>
      <c r="F352" s="118">
        <v>3517.6666666666665</v>
      </c>
      <c r="G352" s="118">
        <v>3475.333333333333</v>
      </c>
      <c r="H352" s="118">
        <v>3675.333333333333</v>
      </c>
      <c r="I352" s="118">
        <v>3717.6666666666661</v>
      </c>
      <c r="J352" s="118">
        <v>3775.333333333333</v>
      </c>
      <c r="K352" s="117">
        <v>3660</v>
      </c>
      <c r="L352" s="117">
        <v>3560</v>
      </c>
      <c r="M352" s="117">
        <v>0.33117999999999997</v>
      </c>
    </row>
    <row r="353" spans="1:13">
      <c r="A353" s="65">
        <v>344</v>
      </c>
      <c r="B353" s="117" t="s">
        <v>205</v>
      </c>
      <c r="C353" s="120">
        <v>172.1</v>
      </c>
      <c r="D353" s="118">
        <v>172.56666666666669</v>
      </c>
      <c r="E353" s="118">
        <v>170.23333333333338</v>
      </c>
      <c r="F353" s="118">
        <v>168.36666666666667</v>
      </c>
      <c r="G353" s="118">
        <v>166.03333333333336</v>
      </c>
      <c r="H353" s="118">
        <v>174.43333333333339</v>
      </c>
      <c r="I353" s="118">
        <v>176.76666666666671</v>
      </c>
      <c r="J353" s="118">
        <v>178.63333333333341</v>
      </c>
      <c r="K353" s="117">
        <v>174.9</v>
      </c>
      <c r="L353" s="117">
        <v>170.7</v>
      </c>
      <c r="M353" s="117">
        <v>24.299430000000001</v>
      </c>
    </row>
    <row r="354" spans="1:13">
      <c r="A354" s="65">
        <v>345</v>
      </c>
      <c r="B354" s="117" t="s">
        <v>1283</v>
      </c>
      <c r="C354" s="120">
        <v>209.35</v>
      </c>
      <c r="D354" s="118">
        <v>209.81666666666669</v>
      </c>
      <c r="E354" s="118">
        <v>208.73333333333338</v>
      </c>
      <c r="F354" s="118">
        <v>208.11666666666667</v>
      </c>
      <c r="G354" s="118">
        <v>207.03333333333336</v>
      </c>
      <c r="H354" s="118">
        <v>210.43333333333339</v>
      </c>
      <c r="I354" s="118">
        <v>211.51666666666671</v>
      </c>
      <c r="J354" s="118">
        <v>212.13333333333341</v>
      </c>
      <c r="K354" s="117">
        <v>210.9</v>
      </c>
      <c r="L354" s="117">
        <v>209.2</v>
      </c>
      <c r="M354" s="117">
        <v>2.6939899999999999</v>
      </c>
    </row>
    <row r="355" spans="1:13">
      <c r="A355" s="65">
        <v>346</v>
      </c>
      <c r="B355" s="117" t="s">
        <v>124</v>
      </c>
      <c r="C355" s="120">
        <v>135</v>
      </c>
      <c r="D355" s="118">
        <v>136.43333333333331</v>
      </c>
      <c r="E355" s="118">
        <v>131.96666666666661</v>
      </c>
      <c r="F355" s="118">
        <v>128.93333333333331</v>
      </c>
      <c r="G355" s="118">
        <v>124.46666666666661</v>
      </c>
      <c r="H355" s="118">
        <v>139.46666666666661</v>
      </c>
      <c r="I355" s="118">
        <v>143.93333333333331</v>
      </c>
      <c r="J355" s="118">
        <v>146.96666666666661</v>
      </c>
      <c r="K355" s="117">
        <v>140.9</v>
      </c>
      <c r="L355" s="117">
        <v>133.4</v>
      </c>
      <c r="M355" s="117">
        <v>379.75666000000001</v>
      </c>
    </row>
    <row r="356" spans="1:13">
      <c r="A356" s="65">
        <v>347</v>
      </c>
      <c r="B356" s="117" t="s">
        <v>125</v>
      </c>
      <c r="C356" s="120">
        <v>80.650000000000006</v>
      </c>
      <c r="D356" s="118">
        <v>81.86666666666666</v>
      </c>
      <c r="E356" s="118">
        <v>78.433333333333323</v>
      </c>
      <c r="F356" s="118">
        <v>76.216666666666669</v>
      </c>
      <c r="G356" s="118">
        <v>72.783333333333331</v>
      </c>
      <c r="H356" s="118">
        <v>84.083333333333314</v>
      </c>
      <c r="I356" s="118">
        <v>87.516666666666652</v>
      </c>
      <c r="J356" s="118">
        <v>89.733333333333306</v>
      </c>
      <c r="K356" s="117">
        <v>85.3</v>
      </c>
      <c r="L356" s="117">
        <v>79.650000000000006</v>
      </c>
      <c r="M356" s="117">
        <v>39.234229999999997</v>
      </c>
    </row>
    <row r="357" spans="1:13">
      <c r="A357" s="65">
        <v>348</v>
      </c>
      <c r="B357" s="117" t="s">
        <v>314</v>
      </c>
      <c r="C357" s="120">
        <v>67</v>
      </c>
      <c r="D357" s="118">
        <v>66.8</v>
      </c>
      <c r="E357" s="118">
        <v>65.75</v>
      </c>
      <c r="F357" s="118">
        <v>64.5</v>
      </c>
      <c r="G357" s="118">
        <v>63.45</v>
      </c>
      <c r="H357" s="118">
        <v>68.05</v>
      </c>
      <c r="I357" s="118">
        <v>69.09999999999998</v>
      </c>
      <c r="J357" s="118">
        <v>70.349999999999994</v>
      </c>
      <c r="K357" s="117">
        <v>67.849999999999994</v>
      </c>
      <c r="L357" s="117">
        <v>65.55</v>
      </c>
      <c r="M357" s="117">
        <v>0.29514000000000001</v>
      </c>
    </row>
    <row r="358" spans="1:13">
      <c r="A358" s="65">
        <v>349</v>
      </c>
      <c r="B358" s="117" t="s">
        <v>229</v>
      </c>
      <c r="C358" s="120">
        <v>21971.1</v>
      </c>
      <c r="D358" s="118">
        <v>22790.366666666669</v>
      </c>
      <c r="E358" s="118">
        <v>20880.733333333337</v>
      </c>
      <c r="F358" s="118">
        <v>19790.366666666669</v>
      </c>
      <c r="G358" s="118">
        <v>17880.733333333337</v>
      </c>
      <c r="H358" s="118">
        <v>23880.733333333337</v>
      </c>
      <c r="I358" s="118">
        <v>25790.366666666669</v>
      </c>
      <c r="J358" s="118">
        <v>26880.733333333337</v>
      </c>
      <c r="K358" s="117">
        <v>24700</v>
      </c>
      <c r="L358" s="117">
        <v>21700</v>
      </c>
      <c r="M358" s="117">
        <v>1.4344399999999999</v>
      </c>
    </row>
    <row r="359" spans="1:13">
      <c r="A359" s="65">
        <v>350</v>
      </c>
      <c r="B359" s="117" t="s">
        <v>1309</v>
      </c>
      <c r="C359" s="120">
        <v>202.45</v>
      </c>
      <c r="D359" s="118">
        <v>202.83333333333334</v>
      </c>
      <c r="E359" s="118">
        <v>199.76666666666668</v>
      </c>
      <c r="F359" s="118">
        <v>197.08333333333334</v>
      </c>
      <c r="G359" s="118">
        <v>194.01666666666668</v>
      </c>
      <c r="H359" s="118">
        <v>205.51666666666668</v>
      </c>
      <c r="I359" s="118">
        <v>208.58333333333334</v>
      </c>
      <c r="J359" s="118">
        <v>211.26666666666668</v>
      </c>
      <c r="K359" s="117">
        <v>205.9</v>
      </c>
      <c r="L359" s="117">
        <v>200.15</v>
      </c>
      <c r="M359" s="117">
        <v>1.08508</v>
      </c>
    </row>
    <row r="360" spans="1:13">
      <c r="A360" s="65">
        <v>351</v>
      </c>
      <c r="B360" s="117" t="s">
        <v>349</v>
      </c>
      <c r="C360" s="120">
        <v>67.5</v>
      </c>
      <c r="D360" s="118">
        <v>67.833333333333329</v>
      </c>
      <c r="E360" s="118">
        <v>65.766666666666652</v>
      </c>
      <c r="F360" s="118">
        <v>64.033333333333317</v>
      </c>
      <c r="G360" s="118">
        <v>61.96666666666664</v>
      </c>
      <c r="H360" s="118">
        <v>69.566666666666663</v>
      </c>
      <c r="I360" s="118">
        <v>71.633333333333354</v>
      </c>
      <c r="J360" s="118">
        <v>73.366666666666674</v>
      </c>
      <c r="K360" s="117">
        <v>69.900000000000006</v>
      </c>
      <c r="L360" s="117">
        <v>66.099999999999994</v>
      </c>
      <c r="M360" s="117">
        <v>122.00986</v>
      </c>
    </row>
    <row r="361" spans="1:13">
      <c r="A361" s="65">
        <v>352</v>
      </c>
      <c r="B361" s="117" t="s">
        <v>207</v>
      </c>
      <c r="C361" s="120">
        <v>2161.75</v>
      </c>
      <c r="D361" s="118">
        <v>2165.9</v>
      </c>
      <c r="E361" s="118">
        <v>2116.8500000000004</v>
      </c>
      <c r="F361" s="118">
        <v>2071.9500000000003</v>
      </c>
      <c r="G361" s="118">
        <v>2022.9000000000005</v>
      </c>
      <c r="H361" s="118">
        <v>2210.8000000000002</v>
      </c>
      <c r="I361" s="118">
        <v>2259.8500000000004</v>
      </c>
      <c r="J361" s="118">
        <v>2304.75</v>
      </c>
      <c r="K361" s="117">
        <v>2214.9499999999998</v>
      </c>
      <c r="L361" s="117">
        <v>2121</v>
      </c>
      <c r="M361" s="117">
        <v>4.6135799999999998</v>
      </c>
    </row>
    <row r="362" spans="1:13">
      <c r="A362" s="65">
        <v>353</v>
      </c>
      <c r="B362" s="117" t="s">
        <v>1317</v>
      </c>
      <c r="C362" s="120">
        <v>643.15</v>
      </c>
      <c r="D362" s="118">
        <v>648.75</v>
      </c>
      <c r="E362" s="118">
        <v>632.5</v>
      </c>
      <c r="F362" s="118">
        <v>621.85</v>
      </c>
      <c r="G362" s="118">
        <v>605.6</v>
      </c>
      <c r="H362" s="118">
        <v>659.4</v>
      </c>
      <c r="I362" s="118">
        <v>675.65</v>
      </c>
      <c r="J362" s="118">
        <v>686.3</v>
      </c>
      <c r="K362" s="117">
        <v>665</v>
      </c>
      <c r="L362" s="117">
        <v>638.1</v>
      </c>
      <c r="M362" s="117">
        <v>0.94440999999999997</v>
      </c>
    </row>
    <row r="363" spans="1:13">
      <c r="A363" s="65">
        <v>354</v>
      </c>
      <c r="B363" s="117" t="s">
        <v>126</v>
      </c>
      <c r="C363" s="120">
        <v>214.3</v>
      </c>
      <c r="D363" s="118">
        <v>215.83333333333334</v>
      </c>
      <c r="E363" s="118">
        <v>211.9666666666667</v>
      </c>
      <c r="F363" s="118">
        <v>209.63333333333335</v>
      </c>
      <c r="G363" s="118">
        <v>205.76666666666671</v>
      </c>
      <c r="H363" s="118">
        <v>218.16666666666669</v>
      </c>
      <c r="I363" s="118">
        <v>222.0333333333333</v>
      </c>
      <c r="J363" s="118">
        <v>224.36666666666667</v>
      </c>
      <c r="K363" s="117">
        <v>219.7</v>
      </c>
      <c r="L363" s="117">
        <v>213.5</v>
      </c>
      <c r="M363" s="117">
        <v>28.541879999999999</v>
      </c>
    </row>
    <row r="364" spans="1:13">
      <c r="A364" s="65">
        <v>355</v>
      </c>
      <c r="B364" s="117" t="s">
        <v>127</v>
      </c>
      <c r="C364" s="120">
        <v>103.2</v>
      </c>
      <c r="D364" s="118">
        <v>102.28333333333335</v>
      </c>
      <c r="E364" s="118">
        <v>100.36666666666669</v>
      </c>
      <c r="F364" s="118">
        <v>97.533333333333346</v>
      </c>
      <c r="G364" s="118">
        <v>95.616666666666688</v>
      </c>
      <c r="H364" s="118">
        <v>105.11666666666669</v>
      </c>
      <c r="I364" s="118">
        <v>107.03333333333335</v>
      </c>
      <c r="J364" s="118">
        <v>109.86666666666669</v>
      </c>
      <c r="K364" s="117">
        <v>104.2</v>
      </c>
      <c r="L364" s="117">
        <v>99.45</v>
      </c>
      <c r="M364" s="117">
        <v>126.28355000000001</v>
      </c>
    </row>
    <row r="365" spans="1:13">
      <c r="A365" s="65">
        <v>356</v>
      </c>
      <c r="B365" s="117" t="s">
        <v>1320</v>
      </c>
      <c r="C365" s="120">
        <v>2906.2</v>
      </c>
      <c r="D365" s="118">
        <v>2913.9333333333329</v>
      </c>
      <c r="E365" s="118">
        <v>2837.8666666666659</v>
      </c>
      <c r="F365" s="118">
        <v>2769.5333333333328</v>
      </c>
      <c r="G365" s="118">
        <v>2693.4666666666658</v>
      </c>
      <c r="H365" s="118">
        <v>2982.266666666666</v>
      </c>
      <c r="I365" s="118">
        <v>3058.3333333333326</v>
      </c>
      <c r="J365" s="118">
        <v>3126.6666666666661</v>
      </c>
      <c r="K365" s="117">
        <v>2990</v>
      </c>
      <c r="L365" s="117">
        <v>2845.6</v>
      </c>
      <c r="M365" s="117">
        <v>0.24843000000000001</v>
      </c>
    </row>
    <row r="366" spans="1:13">
      <c r="A366" s="65">
        <v>357</v>
      </c>
      <c r="B366" s="117" t="s">
        <v>316</v>
      </c>
      <c r="C366" s="120">
        <v>14.4</v>
      </c>
      <c r="D366" s="118">
        <v>14.25</v>
      </c>
      <c r="E366" s="118">
        <v>13.95</v>
      </c>
      <c r="F366" s="118">
        <v>13.5</v>
      </c>
      <c r="G366" s="118">
        <v>13.2</v>
      </c>
      <c r="H366" s="118">
        <v>14.7</v>
      </c>
      <c r="I366" s="118">
        <v>15</v>
      </c>
      <c r="J366" s="118">
        <v>15.45</v>
      </c>
      <c r="K366" s="117">
        <v>14.55</v>
      </c>
      <c r="L366" s="117">
        <v>13.8</v>
      </c>
      <c r="M366" s="117">
        <v>4.5479799999999999</v>
      </c>
    </row>
    <row r="367" spans="1:13">
      <c r="A367" s="65">
        <v>358</v>
      </c>
      <c r="B367" s="117" t="s">
        <v>208</v>
      </c>
      <c r="C367" s="120">
        <v>10032.35</v>
      </c>
      <c r="D367" s="118">
        <v>10051.166666666666</v>
      </c>
      <c r="E367" s="118">
        <v>9952.3333333333321</v>
      </c>
      <c r="F367" s="118">
        <v>9872.3166666666657</v>
      </c>
      <c r="G367" s="118">
        <v>9773.4833333333318</v>
      </c>
      <c r="H367" s="118">
        <v>10131.183333333332</v>
      </c>
      <c r="I367" s="118">
        <v>10230.016666666665</v>
      </c>
      <c r="J367" s="118">
        <v>10310.033333333333</v>
      </c>
      <c r="K367" s="117">
        <v>10150</v>
      </c>
      <c r="L367" s="117">
        <v>9971.15</v>
      </c>
      <c r="M367" s="117">
        <v>1.9939999999999999E-2</v>
      </c>
    </row>
    <row r="368" spans="1:13">
      <c r="A368" s="65">
        <v>359</v>
      </c>
      <c r="B368" s="117" t="s">
        <v>1328</v>
      </c>
      <c r="C368" s="120">
        <v>600.1</v>
      </c>
      <c r="D368" s="118">
        <v>596.23333333333335</v>
      </c>
      <c r="E368" s="118">
        <v>583.66666666666674</v>
      </c>
      <c r="F368" s="118">
        <v>567.23333333333335</v>
      </c>
      <c r="G368" s="118">
        <v>554.66666666666674</v>
      </c>
      <c r="H368" s="118">
        <v>612.66666666666674</v>
      </c>
      <c r="I368" s="118">
        <v>625.23333333333335</v>
      </c>
      <c r="J368" s="118">
        <v>641.66666666666674</v>
      </c>
      <c r="K368" s="117">
        <v>608.79999999999995</v>
      </c>
      <c r="L368" s="117">
        <v>579.79999999999995</v>
      </c>
      <c r="M368" s="117">
        <v>0.79056000000000004</v>
      </c>
    </row>
    <row r="369" spans="1:13">
      <c r="A369" s="65">
        <v>360</v>
      </c>
      <c r="B369" s="117" t="s">
        <v>206</v>
      </c>
      <c r="C369" s="120">
        <v>1096.0999999999999</v>
      </c>
      <c r="D369" s="118">
        <v>1098.0333333333333</v>
      </c>
      <c r="E369" s="118">
        <v>1078.2166666666667</v>
      </c>
      <c r="F369" s="118">
        <v>1060.3333333333335</v>
      </c>
      <c r="G369" s="118">
        <v>1040.5166666666669</v>
      </c>
      <c r="H369" s="118">
        <v>1115.9166666666665</v>
      </c>
      <c r="I369" s="118">
        <v>1135.7333333333331</v>
      </c>
      <c r="J369" s="118">
        <v>1153.6166666666663</v>
      </c>
      <c r="K369" s="117">
        <v>1117.8499999999999</v>
      </c>
      <c r="L369" s="117">
        <v>1080.1500000000001</v>
      </c>
      <c r="M369" s="117">
        <v>5.6540600000000003</v>
      </c>
    </row>
    <row r="370" spans="1:13">
      <c r="A370" s="65">
        <v>361</v>
      </c>
      <c r="B370" s="117" t="s">
        <v>1331</v>
      </c>
      <c r="C370" s="120">
        <v>895.2</v>
      </c>
      <c r="D370" s="118">
        <v>894.29999999999984</v>
      </c>
      <c r="E370" s="118">
        <v>884.9499999999997</v>
      </c>
      <c r="F370" s="118">
        <v>874.69999999999982</v>
      </c>
      <c r="G370" s="118">
        <v>865.34999999999968</v>
      </c>
      <c r="H370" s="118">
        <v>904.54999999999973</v>
      </c>
      <c r="I370" s="118">
        <v>913.89999999999986</v>
      </c>
      <c r="J370" s="118">
        <v>924.14999999999975</v>
      </c>
      <c r="K370" s="117">
        <v>903.65</v>
      </c>
      <c r="L370" s="117">
        <v>884.05</v>
      </c>
      <c r="M370" s="117">
        <v>0.24565999999999999</v>
      </c>
    </row>
    <row r="371" spans="1:13">
      <c r="A371" s="65">
        <v>362</v>
      </c>
      <c r="B371" s="117" t="s">
        <v>128</v>
      </c>
      <c r="C371" s="120">
        <v>70.05</v>
      </c>
      <c r="D371" s="118">
        <v>70.88333333333334</v>
      </c>
      <c r="E371" s="118">
        <v>68.566666666666677</v>
      </c>
      <c r="F371" s="118">
        <v>67.083333333333343</v>
      </c>
      <c r="G371" s="118">
        <v>64.76666666666668</v>
      </c>
      <c r="H371" s="118">
        <v>72.366666666666674</v>
      </c>
      <c r="I371" s="118">
        <v>74.683333333333337</v>
      </c>
      <c r="J371" s="118">
        <v>76.166666666666671</v>
      </c>
      <c r="K371" s="117">
        <v>73.2</v>
      </c>
      <c r="L371" s="117">
        <v>69.400000000000006</v>
      </c>
      <c r="M371" s="117">
        <v>225.08284</v>
      </c>
    </row>
    <row r="372" spans="1:13">
      <c r="A372" s="65">
        <v>363</v>
      </c>
      <c r="B372" s="117" t="s">
        <v>1926</v>
      </c>
      <c r="C372" s="120">
        <v>895.55</v>
      </c>
      <c r="D372" s="118">
        <v>900.58333333333337</v>
      </c>
      <c r="E372" s="118">
        <v>886.16666666666674</v>
      </c>
      <c r="F372" s="118">
        <v>876.78333333333342</v>
      </c>
      <c r="G372" s="118">
        <v>862.36666666666679</v>
      </c>
      <c r="H372" s="118">
        <v>909.9666666666667</v>
      </c>
      <c r="I372" s="118">
        <v>924.38333333333344</v>
      </c>
      <c r="J372" s="118">
        <v>933.76666666666665</v>
      </c>
      <c r="K372" s="117">
        <v>915</v>
      </c>
      <c r="L372" s="117">
        <v>891.2</v>
      </c>
      <c r="M372" s="117">
        <v>2.70452</v>
      </c>
    </row>
    <row r="373" spans="1:13">
      <c r="A373" s="65">
        <v>364</v>
      </c>
      <c r="B373" s="117" t="s">
        <v>1338</v>
      </c>
      <c r="C373" s="120">
        <v>137</v>
      </c>
      <c r="D373" s="118">
        <v>137.45000000000002</v>
      </c>
      <c r="E373" s="118">
        <v>135.20000000000005</v>
      </c>
      <c r="F373" s="118">
        <v>133.40000000000003</v>
      </c>
      <c r="G373" s="118">
        <v>131.15000000000006</v>
      </c>
      <c r="H373" s="118">
        <v>139.25000000000003</v>
      </c>
      <c r="I373" s="118">
        <v>141.49999999999997</v>
      </c>
      <c r="J373" s="118">
        <v>143.30000000000001</v>
      </c>
      <c r="K373" s="117">
        <v>139.69999999999999</v>
      </c>
      <c r="L373" s="117">
        <v>135.65</v>
      </c>
      <c r="M373" s="117">
        <v>0.93357999999999997</v>
      </c>
    </row>
    <row r="374" spans="1:13">
      <c r="A374" s="65">
        <v>365</v>
      </c>
      <c r="B374" s="117" t="s">
        <v>129</v>
      </c>
      <c r="C374" s="120">
        <v>181.5</v>
      </c>
      <c r="D374" s="118">
        <v>180.43333333333331</v>
      </c>
      <c r="E374" s="118">
        <v>178.66666666666663</v>
      </c>
      <c r="F374" s="118">
        <v>175.83333333333331</v>
      </c>
      <c r="G374" s="118">
        <v>174.06666666666663</v>
      </c>
      <c r="H374" s="118">
        <v>183.26666666666662</v>
      </c>
      <c r="I374" s="118">
        <v>185.03333333333333</v>
      </c>
      <c r="J374" s="118">
        <v>187.86666666666662</v>
      </c>
      <c r="K374" s="117">
        <v>182.2</v>
      </c>
      <c r="L374" s="117">
        <v>177.6</v>
      </c>
      <c r="M374" s="117">
        <v>90.031580000000005</v>
      </c>
    </row>
    <row r="375" spans="1:13">
      <c r="A375" s="65">
        <v>366</v>
      </c>
      <c r="B375" s="117" t="s">
        <v>1349</v>
      </c>
      <c r="C375" s="120">
        <v>134.6</v>
      </c>
      <c r="D375" s="118">
        <v>135.58333333333334</v>
      </c>
      <c r="E375" s="118">
        <v>132.01666666666668</v>
      </c>
      <c r="F375" s="118">
        <v>129.43333333333334</v>
      </c>
      <c r="G375" s="118">
        <v>125.86666666666667</v>
      </c>
      <c r="H375" s="118">
        <v>138.16666666666669</v>
      </c>
      <c r="I375" s="118">
        <v>141.73333333333335</v>
      </c>
      <c r="J375" s="118">
        <v>144.31666666666669</v>
      </c>
      <c r="K375" s="117">
        <v>139.15</v>
      </c>
      <c r="L375" s="117">
        <v>133</v>
      </c>
      <c r="M375" s="117">
        <v>23.325199999999999</v>
      </c>
    </row>
    <row r="376" spans="1:13">
      <c r="A376" s="65">
        <v>367</v>
      </c>
      <c r="B376" s="117" t="s">
        <v>1361</v>
      </c>
      <c r="C376" s="120">
        <v>194.2</v>
      </c>
      <c r="D376" s="118">
        <v>194.71666666666667</v>
      </c>
      <c r="E376" s="118">
        <v>192.83333333333334</v>
      </c>
      <c r="F376" s="118">
        <v>191.46666666666667</v>
      </c>
      <c r="G376" s="118">
        <v>189.58333333333334</v>
      </c>
      <c r="H376" s="118">
        <v>196.08333333333334</v>
      </c>
      <c r="I376" s="118">
        <v>197.96666666666667</v>
      </c>
      <c r="J376" s="118">
        <v>199.33333333333334</v>
      </c>
      <c r="K376" s="117">
        <v>196.6</v>
      </c>
      <c r="L376" s="117">
        <v>193.35</v>
      </c>
      <c r="M376" s="117">
        <v>0.97148999999999996</v>
      </c>
    </row>
    <row r="377" spans="1:13">
      <c r="A377" s="65">
        <v>368</v>
      </c>
      <c r="B377" s="117" t="s">
        <v>2623</v>
      </c>
      <c r="C377" s="120">
        <v>69.7</v>
      </c>
      <c r="D377" s="118">
        <v>69.7</v>
      </c>
      <c r="E377" s="118">
        <v>68</v>
      </c>
      <c r="F377" s="118">
        <v>66.3</v>
      </c>
      <c r="G377" s="118">
        <v>64.599999999999994</v>
      </c>
      <c r="H377" s="118">
        <v>71.400000000000006</v>
      </c>
      <c r="I377" s="118">
        <v>73.100000000000023</v>
      </c>
      <c r="J377" s="118">
        <v>74.800000000000011</v>
      </c>
      <c r="K377" s="117">
        <v>71.400000000000006</v>
      </c>
      <c r="L377" s="117">
        <v>68</v>
      </c>
      <c r="M377" s="117">
        <v>1.40232</v>
      </c>
    </row>
    <row r="378" spans="1:13">
      <c r="A378" s="65">
        <v>369</v>
      </c>
      <c r="B378" s="117" t="s">
        <v>130</v>
      </c>
      <c r="C378" s="120">
        <v>74.3</v>
      </c>
      <c r="D378" s="118">
        <v>73.966666666666654</v>
      </c>
      <c r="E378" s="118">
        <v>73.333333333333314</v>
      </c>
      <c r="F378" s="118">
        <v>72.36666666666666</v>
      </c>
      <c r="G378" s="118">
        <v>71.73333333333332</v>
      </c>
      <c r="H378" s="118">
        <v>74.933333333333309</v>
      </c>
      <c r="I378" s="118">
        <v>75.566666666666663</v>
      </c>
      <c r="J378" s="118">
        <v>76.533333333333303</v>
      </c>
      <c r="K378" s="117">
        <v>74.599999999999994</v>
      </c>
      <c r="L378" s="117">
        <v>73</v>
      </c>
      <c r="M378" s="117">
        <v>3.6910500000000002</v>
      </c>
    </row>
    <row r="379" spans="1:13">
      <c r="A379" s="65">
        <v>370</v>
      </c>
      <c r="B379" s="117" t="s">
        <v>1368</v>
      </c>
      <c r="C379" s="120">
        <v>1494</v>
      </c>
      <c r="D379" s="118">
        <v>1482.1333333333332</v>
      </c>
      <c r="E379" s="118">
        <v>1461.3166666666664</v>
      </c>
      <c r="F379" s="118">
        <v>1428.6333333333332</v>
      </c>
      <c r="G379" s="118">
        <v>1407.8166666666664</v>
      </c>
      <c r="H379" s="118">
        <v>1514.8166666666664</v>
      </c>
      <c r="I379" s="118">
        <v>1535.633333333333</v>
      </c>
      <c r="J379" s="118">
        <v>1568.3166666666664</v>
      </c>
      <c r="K379" s="117">
        <v>1502.95</v>
      </c>
      <c r="L379" s="117">
        <v>1449.45</v>
      </c>
      <c r="M379" s="117">
        <v>3.6318999999999999</v>
      </c>
    </row>
    <row r="380" spans="1:13">
      <c r="A380" s="65">
        <v>371</v>
      </c>
      <c r="B380" s="117" t="s">
        <v>1855</v>
      </c>
      <c r="C380" s="120">
        <v>645.29999999999995</v>
      </c>
      <c r="D380" s="118">
        <v>647.41666666666663</v>
      </c>
      <c r="E380" s="118">
        <v>636.23333333333323</v>
      </c>
      <c r="F380" s="118">
        <v>627.16666666666663</v>
      </c>
      <c r="G380" s="118">
        <v>615.98333333333323</v>
      </c>
      <c r="H380" s="118">
        <v>656.48333333333323</v>
      </c>
      <c r="I380" s="118">
        <v>667.66666666666663</v>
      </c>
      <c r="J380" s="118">
        <v>676.73333333333323</v>
      </c>
      <c r="K380" s="117">
        <v>658.6</v>
      </c>
      <c r="L380" s="117">
        <v>638.35</v>
      </c>
      <c r="M380" s="117">
        <v>0.36923</v>
      </c>
    </row>
    <row r="381" spans="1:13">
      <c r="A381" s="65">
        <v>372</v>
      </c>
      <c r="B381" s="117" t="s">
        <v>1369</v>
      </c>
      <c r="C381" s="120">
        <v>397.4</v>
      </c>
      <c r="D381" s="118">
        <v>400.56666666666661</v>
      </c>
      <c r="E381" s="118">
        <v>392.68333333333322</v>
      </c>
      <c r="F381" s="118">
        <v>387.96666666666664</v>
      </c>
      <c r="G381" s="118">
        <v>380.08333333333326</v>
      </c>
      <c r="H381" s="118">
        <v>405.28333333333319</v>
      </c>
      <c r="I381" s="118">
        <v>413.16666666666663</v>
      </c>
      <c r="J381" s="118">
        <v>417.88333333333316</v>
      </c>
      <c r="K381" s="117">
        <v>408.45</v>
      </c>
      <c r="L381" s="117">
        <v>395.85</v>
      </c>
      <c r="M381" s="117">
        <v>2.6610100000000001</v>
      </c>
    </row>
    <row r="382" spans="1:13">
      <c r="A382" s="65">
        <v>373</v>
      </c>
      <c r="B382" s="117" t="s">
        <v>1371</v>
      </c>
      <c r="C382" s="120">
        <v>91.3</v>
      </c>
      <c r="D382" s="118">
        <v>90.983333333333334</v>
      </c>
      <c r="E382" s="118">
        <v>88.316666666666663</v>
      </c>
      <c r="F382" s="118">
        <v>85.333333333333329</v>
      </c>
      <c r="G382" s="118">
        <v>82.666666666666657</v>
      </c>
      <c r="H382" s="118">
        <v>93.966666666666669</v>
      </c>
      <c r="I382" s="118">
        <v>96.633333333333326</v>
      </c>
      <c r="J382" s="118">
        <v>99.616666666666674</v>
      </c>
      <c r="K382" s="117">
        <v>93.65</v>
      </c>
      <c r="L382" s="117">
        <v>88</v>
      </c>
      <c r="M382" s="117">
        <v>9.5260099999999994</v>
      </c>
    </row>
    <row r="383" spans="1:13">
      <c r="A383" s="65">
        <v>374</v>
      </c>
      <c r="B383" s="117" t="s">
        <v>1373</v>
      </c>
      <c r="C383" s="120">
        <v>567.5</v>
      </c>
      <c r="D383" s="118">
        <v>566.5</v>
      </c>
      <c r="E383" s="118">
        <v>559</v>
      </c>
      <c r="F383" s="118">
        <v>550.5</v>
      </c>
      <c r="G383" s="118">
        <v>543</v>
      </c>
      <c r="H383" s="118">
        <v>575</v>
      </c>
      <c r="I383" s="118">
        <v>582.5</v>
      </c>
      <c r="J383" s="118">
        <v>591</v>
      </c>
      <c r="K383" s="117">
        <v>574</v>
      </c>
      <c r="L383" s="117">
        <v>558</v>
      </c>
      <c r="M383" s="117">
        <v>1.9699</v>
      </c>
    </row>
    <row r="384" spans="1:13">
      <c r="A384" s="65">
        <v>375</v>
      </c>
      <c r="B384" s="117" t="s">
        <v>1375</v>
      </c>
      <c r="C384" s="120">
        <v>152.25</v>
      </c>
      <c r="D384" s="118">
        <v>152.36666666666665</v>
      </c>
      <c r="E384" s="118">
        <v>150.08333333333329</v>
      </c>
      <c r="F384" s="118">
        <v>147.91666666666663</v>
      </c>
      <c r="G384" s="118">
        <v>145.63333333333327</v>
      </c>
      <c r="H384" s="118">
        <v>154.5333333333333</v>
      </c>
      <c r="I384" s="118">
        <v>156.81666666666666</v>
      </c>
      <c r="J384" s="118">
        <v>158.98333333333332</v>
      </c>
      <c r="K384" s="117">
        <v>154.65</v>
      </c>
      <c r="L384" s="117">
        <v>150.19999999999999</v>
      </c>
      <c r="M384" s="117">
        <v>0.88597999999999999</v>
      </c>
    </row>
    <row r="385" spans="1:13">
      <c r="A385" s="65">
        <v>376</v>
      </c>
      <c r="B385" s="117" t="s">
        <v>212</v>
      </c>
      <c r="C385" s="120">
        <v>610.4</v>
      </c>
      <c r="D385" s="118">
        <v>606.66666666666663</v>
      </c>
      <c r="E385" s="118">
        <v>599.98333333333323</v>
      </c>
      <c r="F385" s="118">
        <v>589.56666666666661</v>
      </c>
      <c r="G385" s="118">
        <v>582.88333333333321</v>
      </c>
      <c r="H385" s="118">
        <v>617.08333333333326</v>
      </c>
      <c r="I385" s="118">
        <v>623.76666666666665</v>
      </c>
      <c r="J385" s="118">
        <v>634.18333333333328</v>
      </c>
      <c r="K385" s="117">
        <v>613.35</v>
      </c>
      <c r="L385" s="117">
        <v>596.25</v>
      </c>
      <c r="M385" s="117">
        <v>3.4887199999999998</v>
      </c>
    </row>
    <row r="386" spans="1:13">
      <c r="A386" s="65">
        <v>377</v>
      </c>
      <c r="B386" s="117" t="s">
        <v>1380</v>
      </c>
      <c r="C386" s="120">
        <v>221.1</v>
      </c>
      <c r="D386" s="118">
        <v>223.36666666666667</v>
      </c>
      <c r="E386" s="118">
        <v>216.73333333333335</v>
      </c>
      <c r="F386" s="118">
        <v>212.36666666666667</v>
      </c>
      <c r="G386" s="118">
        <v>205.73333333333335</v>
      </c>
      <c r="H386" s="118">
        <v>227.73333333333335</v>
      </c>
      <c r="I386" s="118">
        <v>234.36666666666667</v>
      </c>
      <c r="J386" s="118">
        <v>238.73333333333335</v>
      </c>
      <c r="K386" s="117">
        <v>230</v>
      </c>
      <c r="L386" s="117">
        <v>219</v>
      </c>
      <c r="M386" s="117">
        <v>0.13777</v>
      </c>
    </row>
    <row r="387" spans="1:13">
      <c r="A387" s="65">
        <v>378</v>
      </c>
      <c r="B387" s="117" t="s">
        <v>1390</v>
      </c>
      <c r="C387" s="120">
        <v>686.35</v>
      </c>
      <c r="D387" s="118">
        <v>690.23333333333323</v>
      </c>
      <c r="E387" s="118">
        <v>677.96666666666647</v>
      </c>
      <c r="F387" s="118">
        <v>669.58333333333326</v>
      </c>
      <c r="G387" s="118">
        <v>657.31666666666649</v>
      </c>
      <c r="H387" s="118">
        <v>698.61666666666645</v>
      </c>
      <c r="I387" s="118">
        <v>710.8833333333331</v>
      </c>
      <c r="J387" s="118">
        <v>719.26666666666642</v>
      </c>
      <c r="K387" s="117">
        <v>702.5</v>
      </c>
      <c r="L387" s="117">
        <v>681.85</v>
      </c>
      <c r="M387" s="117">
        <v>4.0198999999999998</v>
      </c>
    </row>
    <row r="388" spans="1:13">
      <c r="A388" s="65">
        <v>379</v>
      </c>
      <c r="B388" s="117" t="s">
        <v>1887</v>
      </c>
      <c r="C388" s="120">
        <v>548.54999999999995</v>
      </c>
      <c r="D388" s="118">
        <v>549.58333333333337</v>
      </c>
      <c r="E388" s="118">
        <v>542.41666666666674</v>
      </c>
      <c r="F388" s="118">
        <v>536.28333333333342</v>
      </c>
      <c r="G388" s="118">
        <v>529.11666666666679</v>
      </c>
      <c r="H388" s="118">
        <v>555.7166666666667</v>
      </c>
      <c r="I388" s="118">
        <v>562.88333333333344</v>
      </c>
      <c r="J388" s="118">
        <v>569.01666666666665</v>
      </c>
      <c r="K388" s="117">
        <v>556.75</v>
      </c>
      <c r="L388" s="117">
        <v>543.45000000000005</v>
      </c>
      <c r="M388" s="117">
        <v>8.7875399999999999</v>
      </c>
    </row>
    <row r="389" spans="1:13">
      <c r="A389" s="65">
        <v>380</v>
      </c>
      <c r="B389" s="117" t="s">
        <v>1394</v>
      </c>
      <c r="C389" s="120">
        <v>52.8</v>
      </c>
      <c r="D389" s="118">
        <v>52.699999999999996</v>
      </c>
      <c r="E389" s="118">
        <v>52.099999999999994</v>
      </c>
      <c r="F389" s="118">
        <v>51.4</v>
      </c>
      <c r="G389" s="118">
        <v>50.8</v>
      </c>
      <c r="H389" s="118">
        <v>53.399999999999991</v>
      </c>
      <c r="I389" s="118">
        <v>54</v>
      </c>
      <c r="J389" s="118">
        <v>54.699999999999989</v>
      </c>
      <c r="K389" s="117">
        <v>53.3</v>
      </c>
      <c r="L389" s="117">
        <v>52</v>
      </c>
      <c r="M389" s="117">
        <v>8.3191100000000002</v>
      </c>
    </row>
    <row r="390" spans="1:13">
      <c r="A390" s="65">
        <v>381</v>
      </c>
      <c r="B390" s="117" t="s">
        <v>131</v>
      </c>
      <c r="C390" s="120">
        <v>5.5</v>
      </c>
      <c r="D390" s="118">
        <v>5.5333333333333341</v>
      </c>
      <c r="E390" s="118">
        <v>5.366666666666668</v>
      </c>
      <c r="F390" s="118">
        <v>5.2333333333333343</v>
      </c>
      <c r="G390" s="118">
        <v>5.0666666666666682</v>
      </c>
      <c r="H390" s="118">
        <v>5.6666666666666679</v>
      </c>
      <c r="I390" s="118">
        <v>5.8333333333333339</v>
      </c>
      <c r="J390" s="118">
        <v>5.9666666666666677</v>
      </c>
      <c r="K390" s="117">
        <v>5.7</v>
      </c>
      <c r="L390" s="117">
        <v>5.4</v>
      </c>
      <c r="M390" s="117">
        <v>562.00999000000002</v>
      </c>
    </row>
    <row r="391" spans="1:13">
      <c r="A391" s="65">
        <v>382</v>
      </c>
      <c r="B391" s="117" t="s">
        <v>132</v>
      </c>
      <c r="C391" s="120">
        <v>122.85</v>
      </c>
      <c r="D391" s="118">
        <v>121.5</v>
      </c>
      <c r="E391" s="118">
        <v>119.05</v>
      </c>
      <c r="F391" s="118">
        <v>115.25</v>
      </c>
      <c r="G391" s="118">
        <v>112.8</v>
      </c>
      <c r="H391" s="118">
        <v>125.3</v>
      </c>
      <c r="I391" s="118">
        <v>127.74999999999999</v>
      </c>
      <c r="J391" s="118">
        <v>131.55000000000001</v>
      </c>
      <c r="K391" s="117">
        <v>123.95</v>
      </c>
      <c r="L391" s="117">
        <v>117.7</v>
      </c>
      <c r="M391" s="117">
        <v>114.74326000000001</v>
      </c>
    </row>
    <row r="392" spans="1:13">
      <c r="A392" s="65">
        <v>383</v>
      </c>
      <c r="B392" s="117" t="s">
        <v>1396</v>
      </c>
      <c r="C392" s="120">
        <v>81.599999999999994</v>
      </c>
      <c r="D392" s="118">
        <v>79.716666666666669</v>
      </c>
      <c r="E392" s="118">
        <v>76.033333333333331</v>
      </c>
      <c r="F392" s="118">
        <v>70.466666666666669</v>
      </c>
      <c r="G392" s="118">
        <v>66.783333333333331</v>
      </c>
      <c r="H392" s="118">
        <v>85.283333333333331</v>
      </c>
      <c r="I392" s="118">
        <v>88.966666666666669</v>
      </c>
      <c r="J392" s="118">
        <v>94.533333333333331</v>
      </c>
      <c r="K392" s="117">
        <v>83.4</v>
      </c>
      <c r="L392" s="117">
        <v>74.150000000000006</v>
      </c>
      <c r="M392" s="117">
        <v>26.06222</v>
      </c>
    </row>
    <row r="393" spans="1:13">
      <c r="A393" s="65">
        <v>384</v>
      </c>
      <c r="B393" s="117" t="s">
        <v>1398</v>
      </c>
      <c r="C393" s="120">
        <v>740.65</v>
      </c>
      <c r="D393" s="118">
        <v>746.19999999999993</v>
      </c>
      <c r="E393" s="118">
        <v>732.44999999999982</v>
      </c>
      <c r="F393" s="118">
        <v>724.24999999999989</v>
      </c>
      <c r="G393" s="118">
        <v>710.49999999999977</v>
      </c>
      <c r="H393" s="118">
        <v>754.39999999999986</v>
      </c>
      <c r="I393" s="118">
        <v>768.15000000000009</v>
      </c>
      <c r="J393" s="118">
        <v>776.34999999999991</v>
      </c>
      <c r="K393" s="117">
        <v>759.95</v>
      </c>
      <c r="L393" s="117">
        <v>738</v>
      </c>
      <c r="M393" s="117">
        <v>0.1026</v>
      </c>
    </row>
    <row r="394" spans="1:13">
      <c r="A394" s="65">
        <v>385</v>
      </c>
      <c r="B394" s="117" t="s">
        <v>133</v>
      </c>
      <c r="C394" s="120">
        <v>148.55000000000001</v>
      </c>
      <c r="D394" s="118">
        <v>147.06666666666669</v>
      </c>
      <c r="E394" s="118">
        <v>143.23333333333338</v>
      </c>
      <c r="F394" s="118">
        <v>137.91666666666669</v>
      </c>
      <c r="G394" s="118">
        <v>134.08333333333337</v>
      </c>
      <c r="H394" s="118">
        <v>152.38333333333338</v>
      </c>
      <c r="I394" s="118">
        <v>156.2166666666667</v>
      </c>
      <c r="J394" s="118">
        <v>161.53333333333339</v>
      </c>
      <c r="K394" s="117">
        <v>150.9</v>
      </c>
      <c r="L394" s="117">
        <v>141.75</v>
      </c>
      <c r="M394" s="117">
        <v>96.742649999999998</v>
      </c>
    </row>
    <row r="395" spans="1:13">
      <c r="A395" s="65">
        <v>386</v>
      </c>
      <c r="B395" s="117" t="s">
        <v>134</v>
      </c>
      <c r="C395" s="120">
        <v>1244.45</v>
      </c>
      <c r="D395" s="118">
        <v>1236.1166666666668</v>
      </c>
      <c r="E395" s="118">
        <v>1222.3333333333335</v>
      </c>
      <c r="F395" s="118">
        <v>1200.2166666666667</v>
      </c>
      <c r="G395" s="118">
        <v>1186.4333333333334</v>
      </c>
      <c r="H395" s="118">
        <v>1258.2333333333336</v>
      </c>
      <c r="I395" s="118">
        <v>1272.0166666666669</v>
      </c>
      <c r="J395" s="118">
        <v>1294.1333333333337</v>
      </c>
      <c r="K395" s="117">
        <v>1249.9000000000001</v>
      </c>
      <c r="L395" s="117">
        <v>1214</v>
      </c>
      <c r="M395" s="117">
        <v>95.979609999999994</v>
      </c>
    </row>
    <row r="396" spans="1:13">
      <c r="A396" s="65">
        <v>387</v>
      </c>
      <c r="B396" s="117" t="s">
        <v>1402</v>
      </c>
      <c r="C396" s="120">
        <v>20</v>
      </c>
      <c r="D396" s="118">
        <v>20.183333333333334</v>
      </c>
      <c r="E396" s="118">
        <v>19.566666666666666</v>
      </c>
      <c r="F396" s="118">
        <v>19.133333333333333</v>
      </c>
      <c r="G396" s="118">
        <v>18.516666666666666</v>
      </c>
      <c r="H396" s="118">
        <v>20.616666666666667</v>
      </c>
      <c r="I396" s="118">
        <v>21.233333333333334</v>
      </c>
      <c r="J396" s="118">
        <v>21.666666666666668</v>
      </c>
      <c r="K396" s="117">
        <v>20.8</v>
      </c>
      <c r="L396" s="117">
        <v>19.75</v>
      </c>
      <c r="M396" s="117">
        <v>1.5959000000000001</v>
      </c>
    </row>
    <row r="397" spans="1:13">
      <c r="A397" s="65">
        <v>388</v>
      </c>
      <c r="B397" s="117" t="s">
        <v>135</v>
      </c>
      <c r="C397" s="120">
        <v>114.95</v>
      </c>
      <c r="D397" s="118">
        <v>116.51666666666667</v>
      </c>
      <c r="E397" s="118">
        <v>112.43333333333334</v>
      </c>
      <c r="F397" s="118">
        <v>109.91666666666667</v>
      </c>
      <c r="G397" s="118">
        <v>105.83333333333334</v>
      </c>
      <c r="H397" s="118">
        <v>119.03333333333333</v>
      </c>
      <c r="I397" s="118">
        <v>123.11666666666667</v>
      </c>
      <c r="J397" s="118">
        <v>125.63333333333333</v>
      </c>
      <c r="K397" s="117">
        <v>120.6</v>
      </c>
      <c r="L397" s="117">
        <v>114</v>
      </c>
      <c r="M397" s="117">
        <v>127.58179</v>
      </c>
    </row>
    <row r="398" spans="1:13">
      <c r="A398" s="65">
        <v>389</v>
      </c>
      <c r="B398" s="117" t="s">
        <v>1405</v>
      </c>
      <c r="C398" s="120">
        <v>10.15</v>
      </c>
      <c r="D398" s="118">
        <v>10.299999999999999</v>
      </c>
      <c r="E398" s="118">
        <v>9.9499999999999975</v>
      </c>
      <c r="F398" s="118">
        <v>9.7499999999999982</v>
      </c>
      <c r="G398" s="118">
        <v>9.3999999999999968</v>
      </c>
      <c r="H398" s="118">
        <v>10.499999999999998</v>
      </c>
      <c r="I398" s="118">
        <v>10.85</v>
      </c>
      <c r="J398" s="118">
        <v>11.049999999999999</v>
      </c>
      <c r="K398" s="117">
        <v>10.65</v>
      </c>
      <c r="L398" s="117">
        <v>10.1</v>
      </c>
      <c r="M398" s="117">
        <v>11.43276</v>
      </c>
    </row>
    <row r="399" spans="1:13">
      <c r="A399" s="65">
        <v>390</v>
      </c>
      <c r="B399" s="117" t="s">
        <v>1407</v>
      </c>
      <c r="C399" s="120">
        <v>338.25</v>
      </c>
      <c r="D399" s="118">
        <v>342.95</v>
      </c>
      <c r="E399" s="118">
        <v>330.9</v>
      </c>
      <c r="F399" s="118">
        <v>323.55</v>
      </c>
      <c r="G399" s="118">
        <v>311.5</v>
      </c>
      <c r="H399" s="118">
        <v>350.29999999999995</v>
      </c>
      <c r="I399" s="118">
        <v>362.35</v>
      </c>
      <c r="J399" s="118">
        <v>369.69999999999993</v>
      </c>
      <c r="K399" s="117">
        <v>355</v>
      </c>
      <c r="L399" s="117">
        <v>335.6</v>
      </c>
      <c r="M399" s="117">
        <v>5.0984100000000003</v>
      </c>
    </row>
    <row r="400" spans="1:13">
      <c r="A400" s="65">
        <v>391</v>
      </c>
      <c r="B400" s="117" t="s">
        <v>2217</v>
      </c>
      <c r="C400" s="120">
        <v>23.95</v>
      </c>
      <c r="D400" s="118">
        <v>24.333333333333332</v>
      </c>
      <c r="E400" s="118">
        <v>23.466666666666665</v>
      </c>
      <c r="F400" s="118">
        <v>22.983333333333334</v>
      </c>
      <c r="G400" s="118">
        <v>22.116666666666667</v>
      </c>
      <c r="H400" s="118">
        <v>24.816666666666663</v>
      </c>
      <c r="I400" s="118">
        <v>25.68333333333333</v>
      </c>
      <c r="J400" s="118">
        <v>26.166666666666661</v>
      </c>
      <c r="K400" s="117">
        <v>25.2</v>
      </c>
      <c r="L400" s="117">
        <v>23.85</v>
      </c>
      <c r="M400" s="117">
        <v>3.9540299999999999</v>
      </c>
    </row>
    <row r="401" spans="1:13">
      <c r="A401" s="65">
        <v>392</v>
      </c>
      <c r="B401" s="117" t="s">
        <v>1412</v>
      </c>
      <c r="C401" s="120">
        <v>419.05</v>
      </c>
      <c r="D401" s="118">
        <v>421.7166666666667</v>
      </c>
      <c r="E401" s="118">
        <v>412.43333333333339</v>
      </c>
      <c r="F401" s="118">
        <v>405.81666666666672</v>
      </c>
      <c r="G401" s="118">
        <v>396.53333333333342</v>
      </c>
      <c r="H401" s="118">
        <v>428.33333333333337</v>
      </c>
      <c r="I401" s="118">
        <v>437.61666666666667</v>
      </c>
      <c r="J401" s="118">
        <v>444.23333333333335</v>
      </c>
      <c r="K401" s="117">
        <v>431</v>
      </c>
      <c r="L401" s="117">
        <v>415.1</v>
      </c>
      <c r="M401" s="117">
        <v>0.11286</v>
      </c>
    </row>
    <row r="402" spans="1:13">
      <c r="A402" s="65">
        <v>393</v>
      </c>
      <c r="B402" s="117" t="s">
        <v>2191</v>
      </c>
      <c r="C402" s="120">
        <v>8.5500000000000007</v>
      </c>
      <c r="D402" s="118">
        <v>8.5166666666666675</v>
      </c>
      <c r="E402" s="118">
        <v>8.3333333333333357</v>
      </c>
      <c r="F402" s="118">
        <v>8.1166666666666689</v>
      </c>
      <c r="G402" s="118">
        <v>7.9333333333333371</v>
      </c>
      <c r="H402" s="118">
        <v>8.7333333333333343</v>
      </c>
      <c r="I402" s="118">
        <v>8.9166666666666679</v>
      </c>
      <c r="J402" s="118">
        <v>9.1333333333333329</v>
      </c>
      <c r="K402" s="117">
        <v>8.6999999999999993</v>
      </c>
      <c r="L402" s="117">
        <v>8.3000000000000007</v>
      </c>
      <c r="M402" s="117">
        <v>7.7455299999999996</v>
      </c>
    </row>
    <row r="403" spans="1:13">
      <c r="A403" s="65">
        <v>394</v>
      </c>
      <c r="B403" s="117" t="s">
        <v>136</v>
      </c>
      <c r="C403" s="120">
        <v>10.199999999999999</v>
      </c>
      <c r="D403" s="118">
        <v>10.299999999999999</v>
      </c>
      <c r="E403" s="118">
        <v>9.8999999999999986</v>
      </c>
      <c r="F403" s="118">
        <v>9.6</v>
      </c>
      <c r="G403" s="118">
        <v>9.1999999999999993</v>
      </c>
      <c r="H403" s="118">
        <v>10.599999999999998</v>
      </c>
      <c r="I403" s="118">
        <v>11</v>
      </c>
      <c r="J403" s="118">
        <v>11.299999999999997</v>
      </c>
      <c r="K403" s="117">
        <v>10.7</v>
      </c>
      <c r="L403" s="117">
        <v>10</v>
      </c>
      <c r="M403" s="117">
        <v>324.34913</v>
      </c>
    </row>
    <row r="404" spans="1:13">
      <c r="A404" s="65">
        <v>395</v>
      </c>
      <c r="B404" s="117" t="s">
        <v>1429</v>
      </c>
      <c r="C404" s="120">
        <v>2.85</v>
      </c>
      <c r="D404" s="118">
        <v>2.8666666666666671</v>
      </c>
      <c r="E404" s="118">
        <v>2.7833333333333341</v>
      </c>
      <c r="F404" s="118">
        <v>2.7166666666666668</v>
      </c>
      <c r="G404" s="118">
        <v>2.6333333333333337</v>
      </c>
      <c r="H404" s="118">
        <v>2.9333333333333345</v>
      </c>
      <c r="I404" s="118">
        <v>3.0166666666666675</v>
      </c>
      <c r="J404" s="118">
        <v>3.0833333333333348</v>
      </c>
      <c r="K404" s="117">
        <v>2.95</v>
      </c>
      <c r="L404" s="117">
        <v>2.8</v>
      </c>
      <c r="M404" s="117">
        <v>14.687279999999999</v>
      </c>
    </row>
    <row r="405" spans="1:13">
      <c r="A405" s="65">
        <v>396</v>
      </c>
      <c r="B405" s="117" t="s">
        <v>1437</v>
      </c>
      <c r="C405" s="120">
        <v>311.10000000000002</v>
      </c>
      <c r="D405" s="118">
        <v>311.46666666666664</v>
      </c>
      <c r="E405" s="118">
        <v>306.0333333333333</v>
      </c>
      <c r="F405" s="118">
        <v>300.96666666666664</v>
      </c>
      <c r="G405" s="118">
        <v>295.5333333333333</v>
      </c>
      <c r="H405" s="118">
        <v>316.5333333333333</v>
      </c>
      <c r="I405" s="118">
        <v>321.96666666666658</v>
      </c>
      <c r="J405" s="118">
        <v>327.0333333333333</v>
      </c>
      <c r="K405" s="117">
        <v>316.89999999999998</v>
      </c>
      <c r="L405" s="117">
        <v>306.39999999999998</v>
      </c>
      <c r="M405" s="117">
        <v>0.10403999999999999</v>
      </c>
    </row>
    <row r="406" spans="1:13">
      <c r="A406" s="65">
        <v>397</v>
      </c>
      <c r="B406" s="117" t="s">
        <v>1441</v>
      </c>
      <c r="C406" s="120">
        <v>164.15</v>
      </c>
      <c r="D406" s="118">
        <v>166.08333333333334</v>
      </c>
      <c r="E406" s="118">
        <v>160.2166666666667</v>
      </c>
      <c r="F406" s="118">
        <v>156.28333333333336</v>
      </c>
      <c r="G406" s="118">
        <v>150.41666666666671</v>
      </c>
      <c r="H406" s="118">
        <v>170.01666666666668</v>
      </c>
      <c r="I406" s="118">
        <v>175.8833333333333</v>
      </c>
      <c r="J406" s="118">
        <v>179.81666666666666</v>
      </c>
      <c r="K406" s="117">
        <v>171.95</v>
      </c>
      <c r="L406" s="117">
        <v>162.15</v>
      </c>
      <c r="M406" s="117">
        <v>3.95052</v>
      </c>
    </row>
    <row r="407" spans="1:13">
      <c r="A407" s="65">
        <v>398</v>
      </c>
      <c r="B407" s="117" t="s">
        <v>1443</v>
      </c>
      <c r="C407" s="120">
        <v>85.75</v>
      </c>
      <c r="D407" s="118">
        <v>85.966666666666654</v>
      </c>
      <c r="E407" s="118">
        <v>84.033333333333303</v>
      </c>
      <c r="F407" s="118">
        <v>82.316666666666649</v>
      </c>
      <c r="G407" s="118">
        <v>80.383333333333297</v>
      </c>
      <c r="H407" s="118">
        <v>87.683333333333309</v>
      </c>
      <c r="I407" s="118">
        <v>89.616666666666674</v>
      </c>
      <c r="J407" s="118">
        <v>91.333333333333314</v>
      </c>
      <c r="K407" s="117">
        <v>87.9</v>
      </c>
      <c r="L407" s="117">
        <v>84.25</v>
      </c>
      <c r="M407" s="117">
        <v>2.9510000000000002E-2</v>
      </c>
    </row>
    <row r="408" spans="1:13">
      <c r="A408" s="65">
        <v>399</v>
      </c>
      <c r="B408" s="117" t="s">
        <v>137</v>
      </c>
      <c r="C408" s="120">
        <v>44.9</v>
      </c>
      <c r="D408" s="118">
        <v>45.199999999999996</v>
      </c>
      <c r="E408" s="118">
        <v>43.999999999999993</v>
      </c>
      <c r="F408" s="118">
        <v>43.099999999999994</v>
      </c>
      <c r="G408" s="118">
        <v>41.899999999999991</v>
      </c>
      <c r="H408" s="118">
        <v>46.099999999999994</v>
      </c>
      <c r="I408" s="118">
        <v>47.3</v>
      </c>
      <c r="J408" s="118">
        <v>48.199999999999996</v>
      </c>
      <c r="K408" s="117">
        <v>46.4</v>
      </c>
      <c r="L408" s="117">
        <v>44.3</v>
      </c>
      <c r="M408" s="117">
        <v>124.97651</v>
      </c>
    </row>
    <row r="409" spans="1:13">
      <c r="A409" s="65">
        <v>400</v>
      </c>
      <c r="B409" s="117" t="s">
        <v>209</v>
      </c>
      <c r="C409" s="120">
        <v>6195.8</v>
      </c>
      <c r="D409" s="118">
        <v>6231.4833333333336</v>
      </c>
      <c r="E409" s="118">
        <v>6134.3166666666675</v>
      </c>
      <c r="F409" s="118">
        <v>6072.8333333333339</v>
      </c>
      <c r="G409" s="118">
        <v>5975.6666666666679</v>
      </c>
      <c r="H409" s="118">
        <v>6292.9666666666672</v>
      </c>
      <c r="I409" s="118">
        <v>6390.1333333333332</v>
      </c>
      <c r="J409" s="118">
        <v>6451.6166666666668</v>
      </c>
      <c r="K409" s="117">
        <v>6328.65</v>
      </c>
      <c r="L409" s="117">
        <v>6170</v>
      </c>
      <c r="M409" s="117">
        <v>0.12114999999999999</v>
      </c>
    </row>
    <row r="410" spans="1:13">
      <c r="A410" s="65">
        <v>401</v>
      </c>
      <c r="B410" s="117" t="s">
        <v>2211</v>
      </c>
      <c r="C410" s="120">
        <v>568.85</v>
      </c>
      <c r="D410" s="118">
        <v>568.88333333333333</v>
      </c>
      <c r="E410" s="118">
        <v>561.9666666666667</v>
      </c>
      <c r="F410" s="118">
        <v>555.08333333333337</v>
      </c>
      <c r="G410" s="118">
        <v>548.16666666666674</v>
      </c>
      <c r="H410" s="118">
        <v>575.76666666666665</v>
      </c>
      <c r="I410" s="118">
        <v>582.68333333333339</v>
      </c>
      <c r="J410" s="118">
        <v>589.56666666666661</v>
      </c>
      <c r="K410" s="117">
        <v>575.79999999999995</v>
      </c>
      <c r="L410" s="117">
        <v>562</v>
      </c>
      <c r="M410" s="117">
        <v>0.72416999999999998</v>
      </c>
    </row>
    <row r="411" spans="1:13">
      <c r="A411" s="65">
        <v>402</v>
      </c>
      <c r="B411" s="117" t="s">
        <v>138</v>
      </c>
      <c r="C411" s="120">
        <v>262.95</v>
      </c>
      <c r="D411" s="118">
        <v>264.36666666666662</v>
      </c>
      <c r="E411" s="118">
        <v>259.88333333333321</v>
      </c>
      <c r="F411" s="118">
        <v>256.81666666666661</v>
      </c>
      <c r="G411" s="118">
        <v>252.3333333333332</v>
      </c>
      <c r="H411" s="118">
        <v>267.43333333333322</v>
      </c>
      <c r="I411" s="118">
        <v>271.91666666666669</v>
      </c>
      <c r="J411" s="118">
        <v>274.98333333333323</v>
      </c>
      <c r="K411" s="117">
        <v>268.85000000000002</v>
      </c>
      <c r="L411" s="117">
        <v>261.3</v>
      </c>
      <c r="M411" s="117">
        <v>233.66091</v>
      </c>
    </row>
    <row r="412" spans="1:13">
      <c r="A412" s="65">
        <v>403</v>
      </c>
      <c r="B412" s="117" t="s">
        <v>2125</v>
      </c>
      <c r="C412" s="120">
        <v>5276.45</v>
      </c>
      <c r="D412" s="118">
        <v>5289.166666666667</v>
      </c>
      <c r="E412" s="118">
        <v>5188.3333333333339</v>
      </c>
      <c r="F412" s="118">
        <v>5100.2166666666672</v>
      </c>
      <c r="G412" s="118">
        <v>4999.3833333333341</v>
      </c>
      <c r="H412" s="118">
        <v>5377.2833333333338</v>
      </c>
      <c r="I412" s="118">
        <v>5478.1166666666677</v>
      </c>
      <c r="J412" s="118">
        <v>5566.2333333333336</v>
      </c>
      <c r="K412" s="117">
        <v>5390</v>
      </c>
      <c r="L412" s="117">
        <v>5201.05</v>
      </c>
      <c r="M412" s="117">
        <v>6.701E-2</v>
      </c>
    </row>
    <row r="413" spans="1:13">
      <c r="A413" s="65">
        <v>404</v>
      </c>
      <c r="B413" s="117" t="s">
        <v>1473</v>
      </c>
      <c r="C413" s="120">
        <v>34.950000000000003</v>
      </c>
      <c r="D413" s="118">
        <v>35.233333333333334</v>
      </c>
      <c r="E413" s="118">
        <v>34.516666666666666</v>
      </c>
      <c r="F413" s="118">
        <v>34.083333333333329</v>
      </c>
      <c r="G413" s="118">
        <v>33.36666666666666</v>
      </c>
      <c r="H413" s="118">
        <v>35.666666666666671</v>
      </c>
      <c r="I413" s="118">
        <v>36.38333333333334</v>
      </c>
      <c r="J413" s="118">
        <v>36.816666666666677</v>
      </c>
      <c r="K413" s="117">
        <v>35.950000000000003</v>
      </c>
      <c r="L413" s="117">
        <v>34.799999999999997</v>
      </c>
      <c r="M413" s="117">
        <v>3.1274700000000002</v>
      </c>
    </row>
    <row r="414" spans="1:13">
      <c r="A414" s="65">
        <v>405</v>
      </c>
      <c r="B414" s="117" t="s">
        <v>1971</v>
      </c>
      <c r="C414" s="120">
        <v>1286.0999999999999</v>
      </c>
      <c r="D414" s="118">
        <v>1279.0333333333333</v>
      </c>
      <c r="E414" s="118">
        <v>1267.0666666666666</v>
      </c>
      <c r="F414" s="118">
        <v>1248.0333333333333</v>
      </c>
      <c r="G414" s="118">
        <v>1236.0666666666666</v>
      </c>
      <c r="H414" s="118">
        <v>1298.0666666666666</v>
      </c>
      <c r="I414" s="118">
        <v>1310.0333333333333</v>
      </c>
      <c r="J414" s="118">
        <v>1329.0666666666666</v>
      </c>
      <c r="K414" s="117">
        <v>1291</v>
      </c>
      <c r="L414" s="117">
        <v>1260</v>
      </c>
      <c r="M414" s="117">
        <v>2.4879999999999999E-2</v>
      </c>
    </row>
    <row r="415" spans="1:13">
      <c r="A415" s="65">
        <v>406</v>
      </c>
      <c r="B415" s="117" t="s">
        <v>2038</v>
      </c>
      <c r="C415" s="120">
        <v>425.6</v>
      </c>
      <c r="D415" s="118">
        <v>421.7</v>
      </c>
      <c r="E415" s="118">
        <v>417.79999999999995</v>
      </c>
      <c r="F415" s="118">
        <v>409.99999999999994</v>
      </c>
      <c r="G415" s="118">
        <v>406.09999999999991</v>
      </c>
      <c r="H415" s="118">
        <v>429.5</v>
      </c>
      <c r="I415" s="118">
        <v>433.4</v>
      </c>
      <c r="J415" s="118">
        <v>441.20000000000005</v>
      </c>
      <c r="K415" s="117">
        <v>425.6</v>
      </c>
      <c r="L415" s="117">
        <v>413.9</v>
      </c>
      <c r="M415" s="117">
        <v>1.24597</v>
      </c>
    </row>
    <row r="416" spans="1:13">
      <c r="A416" s="65">
        <v>407</v>
      </c>
      <c r="B416" s="117" t="s">
        <v>1501</v>
      </c>
      <c r="C416" s="120">
        <v>153.44999999999999</v>
      </c>
      <c r="D416" s="118">
        <v>154.31666666666666</v>
      </c>
      <c r="E416" s="118">
        <v>149.63333333333333</v>
      </c>
      <c r="F416" s="118">
        <v>145.81666666666666</v>
      </c>
      <c r="G416" s="118">
        <v>141.13333333333333</v>
      </c>
      <c r="H416" s="118">
        <v>158.13333333333333</v>
      </c>
      <c r="I416" s="118">
        <v>162.81666666666666</v>
      </c>
      <c r="J416" s="118">
        <v>166.63333333333333</v>
      </c>
      <c r="K416" s="117">
        <v>159</v>
      </c>
      <c r="L416" s="117">
        <v>150.5</v>
      </c>
      <c r="M416" s="117">
        <v>0.51605000000000001</v>
      </c>
    </row>
    <row r="417" spans="1:13">
      <c r="A417" s="65">
        <v>408</v>
      </c>
      <c r="B417" s="117" t="s">
        <v>1503</v>
      </c>
      <c r="C417" s="120">
        <v>502.65</v>
      </c>
      <c r="D417" s="118">
        <v>501.90000000000003</v>
      </c>
      <c r="E417" s="118">
        <v>495.80000000000007</v>
      </c>
      <c r="F417" s="118">
        <v>488.95000000000005</v>
      </c>
      <c r="G417" s="118">
        <v>482.85000000000008</v>
      </c>
      <c r="H417" s="118">
        <v>508.75000000000006</v>
      </c>
      <c r="I417" s="118">
        <v>514.85000000000014</v>
      </c>
      <c r="J417" s="118">
        <v>521.70000000000005</v>
      </c>
      <c r="K417" s="117">
        <v>508</v>
      </c>
      <c r="L417" s="117">
        <v>495.05</v>
      </c>
      <c r="M417" s="117">
        <v>0.56120999999999999</v>
      </c>
    </row>
    <row r="418" spans="1:13">
      <c r="A418" s="65">
        <v>409</v>
      </c>
      <c r="B418" s="117" t="s">
        <v>210</v>
      </c>
      <c r="C418" s="120">
        <v>15614.65</v>
      </c>
      <c r="D418" s="118">
        <v>15450.766666666668</v>
      </c>
      <c r="E418" s="118">
        <v>15241.533333333336</v>
      </c>
      <c r="F418" s="118">
        <v>14868.416666666668</v>
      </c>
      <c r="G418" s="118">
        <v>14659.183333333336</v>
      </c>
      <c r="H418" s="118">
        <v>15823.883333333337</v>
      </c>
      <c r="I418" s="118">
        <v>16033.11666666667</v>
      </c>
      <c r="J418" s="118">
        <v>16406.233333333337</v>
      </c>
      <c r="K418" s="117">
        <v>15660</v>
      </c>
      <c r="L418" s="117">
        <v>15077.65</v>
      </c>
      <c r="M418" s="117">
        <v>0.17211000000000001</v>
      </c>
    </row>
    <row r="419" spans="1:13">
      <c r="A419" s="65">
        <v>410</v>
      </c>
      <c r="B419" s="117" t="s">
        <v>1512</v>
      </c>
      <c r="C419" s="120">
        <v>1530</v>
      </c>
      <c r="D419" s="118">
        <v>1528.3166666666666</v>
      </c>
      <c r="E419" s="118">
        <v>1501.6833333333332</v>
      </c>
      <c r="F419" s="118">
        <v>1473.3666666666666</v>
      </c>
      <c r="G419" s="118">
        <v>1446.7333333333331</v>
      </c>
      <c r="H419" s="118">
        <v>1556.6333333333332</v>
      </c>
      <c r="I419" s="118">
        <v>1583.2666666666664</v>
      </c>
      <c r="J419" s="118">
        <v>1611.5833333333333</v>
      </c>
      <c r="K419" s="117">
        <v>1554.95</v>
      </c>
      <c r="L419" s="117">
        <v>1500</v>
      </c>
      <c r="M419" s="117">
        <v>0.20763000000000001</v>
      </c>
    </row>
    <row r="420" spans="1:13">
      <c r="A420" s="65">
        <v>411</v>
      </c>
      <c r="B420" s="117" t="s">
        <v>139</v>
      </c>
      <c r="C420" s="120">
        <v>962.05</v>
      </c>
      <c r="D420" s="118">
        <v>967.2833333333333</v>
      </c>
      <c r="E420" s="118">
        <v>948.51666666666665</v>
      </c>
      <c r="F420" s="118">
        <v>934.98333333333335</v>
      </c>
      <c r="G420" s="118">
        <v>916.2166666666667</v>
      </c>
      <c r="H420" s="118">
        <v>980.81666666666661</v>
      </c>
      <c r="I420" s="118">
        <v>999.58333333333326</v>
      </c>
      <c r="J420" s="118">
        <v>1013.1166666666666</v>
      </c>
      <c r="K420" s="117">
        <v>986.05</v>
      </c>
      <c r="L420" s="117">
        <v>953.75</v>
      </c>
      <c r="M420" s="117">
        <v>5.8739699999999999</v>
      </c>
    </row>
    <row r="421" spans="1:13">
      <c r="A421" s="65">
        <v>412</v>
      </c>
      <c r="B421" s="117" t="s">
        <v>2130</v>
      </c>
      <c r="C421" s="120">
        <v>759.15</v>
      </c>
      <c r="D421" s="118">
        <v>761.26666666666654</v>
      </c>
      <c r="E421" s="118">
        <v>755.98333333333312</v>
      </c>
      <c r="F421" s="118">
        <v>752.81666666666661</v>
      </c>
      <c r="G421" s="118">
        <v>747.53333333333319</v>
      </c>
      <c r="H421" s="118">
        <v>764.43333333333305</v>
      </c>
      <c r="I421" s="118">
        <v>769.71666666666658</v>
      </c>
      <c r="J421" s="118">
        <v>772.88333333333298</v>
      </c>
      <c r="K421" s="117">
        <v>766.55</v>
      </c>
      <c r="L421" s="117">
        <v>758.1</v>
      </c>
      <c r="M421" s="117">
        <v>5.1650000000000001E-2</v>
      </c>
    </row>
    <row r="422" spans="1:13">
      <c r="A422" s="65">
        <v>413</v>
      </c>
      <c r="B422" s="117" t="s">
        <v>1526</v>
      </c>
      <c r="C422" s="120">
        <v>25.25</v>
      </c>
      <c r="D422" s="118">
        <v>25.366666666666664</v>
      </c>
      <c r="E422" s="118">
        <v>24.883333333333326</v>
      </c>
      <c r="F422" s="118">
        <v>24.516666666666662</v>
      </c>
      <c r="G422" s="118">
        <v>24.033333333333324</v>
      </c>
      <c r="H422" s="118">
        <v>25.733333333333327</v>
      </c>
      <c r="I422" s="118">
        <v>26.216666666666669</v>
      </c>
      <c r="J422" s="118">
        <v>26.583333333333329</v>
      </c>
      <c r="K422" s="117">
        <v>25.85</v>
      </c>
      <c r="L422" s="117">
        <v>25</v>
      </c>
      <c r="M422" s="117">
        <v>14.95467</v>
      </c>
    </row>
    <row r="423" spans="1:13">
      <c r="A423" s="65">
        <v>414</v>
      </c>
      <c r="B423" s="117" t="s">
        <v>1528</v>
      </c>
      <c r="C423" s="120">
        <v>1949.55</v>
      </c>
      <c r="D423" s="118">
        <v>1961.5833333333333</v>
      </c>
      <c r="E423" s="118">
        <v>1933.1666666666665</v>
      </c>
      <c r="F423" s="118">
        <v>1916.7833333333333</v>
      </c>
      <c r="G423" s="118">
        <v>1888.3666666666666</v>
      </c>
      <c r="H423" s="118">
        <v>1977.9666666666665</v>
      </c>
      <c r="I423" s="118">
        <v>2006.383333333333</v>
      </c>
      <c r="J423" s="118">
        <v>2022.7666666666664</v>
      </c>
      <c r="K423" s="117">
        <v>1990</v>
      </c>
      <c r="L423" s="117">
        <v>1945.2</v>
      </c>
      <c r="M423" s="117">
        <v>0.55091000000000001</v>
      </c>
    </row>
    <row r="424" spans="1:13">
      <c r="A424" s="65">
        <v>415</v>
      </c>
      <c r="B424" s="117" t="s">
        <v>1534</v>
      </c>
      <c r="C424" s="120">
        <v>550.65</v>
      </c>
      <c r="D424" s="118">
        <v>552.96666666666658</v>
      </c>
      <c r="E424" s="118">
        <v>545.98333333333312</v>
      </c>
      <c r="F424" s="118">
        <v>541.31666666666649</v>
      </c>
      <c r="G424" s="118">
        <v>534.33333333333303</v>
      </c>
      <c r="H424" s="118">
        <v>557.63333333333321</v>
      </c>
      <c r="I424" s="118">
        <v>564.61666666666656</v>
      </c>
      <c r="J424" s="118">
        <v>569.2833333333333</v>
      </c>
      <c r="K424" s="117">
        <v>559.95000000000005</v>
      </c>
      <c r="L424" s="117">
        <v>548.29999999999995</v>
      </c>
      <c r="M424" s="117">
        <v>0.11570999999999999</v>
      </c>
    </row>
    <row r="425" spans="1:13">
      <c r="A425" s="65">
        <v>416</v>
      </c>
      <c r="B425" s="117" t="s">
        <v>1538</v>
      </c>
      <c r="C425" s="120">
        <v>435</v>
      </c>
      <c r="D425" s="118">
        <v>437.98333333333335</v>
      </c>
      <c r="E425" s="118">
        <v>430.51666666666671</v>
      </c>
      <c r="F425" s="118">
        <v>426.03333333333336</v>
      </c>
      <c r="G425" s="118">
        <v>418.56666666666672</v>
      </c>
      <c r="H425" s="118">
        <v>442.4666666666667</v>
      </c>
      <c r="I425" s="118">
        <v>449.93333333333339</v>
      </c>
      <c r="J425" s="118">
        <v>454.41666666666669</v>
      </c>
      <c r="K425" s="117">
        <v>445.45</v>
      </c>
      <c r="L425" s="117">
        <v>433.5</v>
      </c>
      <c r="M425" s="117">
        <v>0.95843999999999996</v>
      </c>
    </row>
    <row r="426" spans="1:13">
      <c r="A426" s="65">
        <v>417</v>
      </c>
      <c r="B426" s="117" t="s">
        <v>1540</v>
      </c>
      <c r="C426" s="120">
        <v>950.85</v>
      </c>
      <c r="D426" s="118">
        <v>953.0333333333333</v>
      </c>
      <c r="E426" s="118">
        <v>945.81666666666661</v>
      </c>
      <c r="F426" s="118">
        <v>940.7833333333333</v>
      </c>
      <c r="G426" s="118">
        <v>933.56666666666661</v>
      </c>
      <c r="H426" s="118">
        <v>958.06666666666661</v>
      </c>
      <c r="I426" s="118">
        <v>965.2833333333333</v>
      </c>
      <c r="J426" s="118">
        <v>970.31666666666661</v>
      </c>
      <c r="K426" s="117">
        <v>960.25</v>
      </c>
      <c r="L426" s="117">
        <v>948</v>
      </c>
      <c r="M426" s="117">
        <v>2.2769999999999999E-2</v>
      </c>
    </row>
    <row r="427" spans="1:13">
      <c r="A427" s="65">
        <v>418</v>
      </c>
      <c r="B427" s="117" t="s">
        <v>1544</v>
      </c>
      <c r="C427" s="120">
        <v>329.85</v>
      </c>
      <c r="D427" s="118">
        <v>330.65000000000003</v>
      </c>
      <c r="E427" s="118">
        <v>324.30000000000007</v>
      </c>
      <c r="F427" s="118">
        <v>318.75000000000006</v>
      </c>
      <c r="G427" s="118">
        <v>312.40000000000009</v>
      </c>
      <c r="H427" s="118">
        <v>336.20000000000005</v>
      </c>
      <c r="I427" s="118">
        <v>342.55000000000007</v>
      </c>
      <c r="J427" s="118">
        <v>348.1</v>
      </c>
      <c r="K427" s="117">
        <v>337</v>
      </c>
      <c r="L427" s="117">
        <v>325.10000000000002</v>
      </c>
      <c r="M427" s="117">
        <v>1.76393</v>
      </c>
    </row>
    <row r="428" spans="1:13">
      <c r="A428" s="65">
        <v>419</v>
      </c>
      <c r="B428" s="117" t="s">
        <v>211</v>
      </c>
      <c r="C428" s="120">
        <v>12.95</v>
      </c>
      <c r="D428" s="118">
        <v>13</v>
      </c>
      <c r="E428" s="118">
        <v>12.8</v>
      </c>
      <c r="F428" s="118">
        <v>12.65</v>
      </c>
      <c r="G428" s="118">
        <v>12.450000000000001</v>
      </c>
      <c r="H428" s="118">
        <v>13.15</v>
      </c>
      <c r="I428" s="118">
        <v>13.35</v>
      </c>
      <c r="J428" s="118">
        <v>13.5</v>
      </c>
      <c r="K428" s="117">
        <v>13.2</v>
      </c>
      <c r="L428" s="117">
        <v>12.85</v>
      </c>
      <c r="M428" s="117">
        <v>133.29601</v>
      </c>
    </row>
    <row r="429" spans="1:13">
      <c r="A429" s="65">
        <v>420</v>
      </c>
      <c r="B429" s="117" t="s">
        <v>1549</v>
      </c>
      <c r="C429" s="120">
        <v>163.44999999999999</v>
      </c>
      <c r="D429" s="118">
        <v>164.01666666666665</v>
      </c>
      <c r="E429" s="118">
        <v>159.5333333333333</v>
      </c>
      <c r="F429" s="118">
        <v>155.61666666666665</v>
      </c>
      <c r="G429" s="118">
        <v>151.1333333333333</v>
      </c>
      <c r="H429" s="118">
        <v>167.93333333333331</v>
      </c>
      <c r="I429" s="118">
        <v>172.41666666666666</v>
      </c>
      <c r="J429" s="118">
        <v>176.33333333333331</v>
      </c>
      <c r="K429" s="117">
        <v>168.5</v>
      </c>
      <c r="L429" s="117">
        <v>160.1</v>
      </c>
      <c r="M429" s="117">
        <v>5.0562100000000001</v>
      </c>
    </row>
    <row r="430" spans="1:13">
      <c r="A430" s="65">
        <v>421</v>
      </c>
      <c r="B430" s="117" t="s">
        <v>2175</v>
      </c>
      <c r="C430" s="120">
        <v>17.45</v>
      </c>
      <c r="D430" s="118">
        <v>17.599999999999998</v>
      </c>
      <c r="E430" s="118">
        <v>16.999999999999996</v>
      </c>
      <c r="F430" s="118">
        <v>16.549999999999997</v>
      </c>
      <c r="G430" s="118">
        <v>15.949999999999996</v>
      </c>
      <c r="H430" s="118">
        <v>18.049999999999997</v>
      </c>
      <c r="I430" s="118">
        <v>18.649999999999999</v>
      </c>
      <c r="J430" s="118">
        <v>19.099999999999998</v>
      </c>
      <c r="K430" s="117">
        <v>18.2</v>
      </c>
      <c r="L430" s="117">
        <v>17.149999999999999</v>
      </c>
      <c r="M430" s="117">
        <v>14.50808</v>
      </c>
    </row>
    <row r="431" spans="1:13">
      <c r="A431" s="65">
        <v>422</v>
      </c>
      <c r="B431" s="117" t="s">
        <v>1551</v>
      </c>
      <c r="C431" s="120">
        <v>24.3</v>
      </c>
      <c r="D431" s="118">
        <v>24.5</v>
      </c>
      <c r="E431" s="118">
        <v>22.8</v>
      </c>
      <c r="F431" s="118">
        <v>21.3</v>
      </c>
      <c r="G431" s="118">
        <v>19.600000000000001</v>
      </c>
      <c r="H431" s="118">
        <v>26</v>
      </c>
      <c r="I431" s="118">
        <v>27.700000000000003</v>
      </c>
      <c r="J431" s="118">
        <v>29.2</v>
      </c>
      <c r="K431" s="117">
        <v>26.2</v>
      </c>
      <c r="L431" s="117">
        <v>23</v>
      </c>
      <c r="M431" s="117">
        <v>80.764120000000005</v>
      </c>
    </row>
    <row r="432" spans="1:13">
      <c r="A432" s="65">
        <v>423</v>
      </c>
      <c r="B432" s="117" t="s">
        <v>228</v>
      </c>
      <c r="C432" s="120">
        <v>2201.4</v>
      </c>
      <c r="D432" s="118">
        <v>2204.3666666666668</v>
      </c>
      <c r="E432" s="118">
        <v>2162.5333333333338</v>
      </c>
      <c r="F432" s="118">
        <v>2123.666666666667</v>
      </c>
      <c r="G432" s="118">
        <v>2081.8333333333339</v>
      </c>
      <c r="H432" s="118">
        <v>2243.2333333333336</v>
      </c>
      <c r="I432" s="118">
        <v>2285.0666666666666</v>
      </c>
      <c r="J432" s="118">
        <v>2323.9333333333334</v>
      </c>
      <c r="K432" s="117">
        <v>2246.1999999999998</v>
      </c>
      <c r="L432" s="117">
        <v>2165.5</v>
      </c>
      <c r="M432" s="117">
        <v>3.73814</v>
      </c>
    </row>
    <row r="433" spans="1:13">
      <c r="A433" s="65">
        <v>424</v>
      </c>
      <c r="B433" s="117" t="s">
        <v>140</v>
      </c>
      <c r="C433" s="120">
        <v>1002</v>
      </c>
      <c r="D433" s="118">
        <v>1014.75</v>
      </c>
      <c r="E433" s="118">
        <v>984.25</v>
      </c>
      <c r="F433" s="118">
        <v>966.5</v>
      </c>
      <c r="G433" s="118">
        <v>936</v>
      </c>
      <c r="H433" s="118">
        <v>1032.5</v>
      </c>
      <c r="I433" s="118">
        <v>1063</v>
      </c>
      <c r="J433" s="118">
        <v>1080.75</v>
      </c>
      <c r="K433" s="117">
        <v>1045.25</v>
      </c>
      <c r="L433" s="117">
        <v>997</v>
      </c>
      <c r="M433" s="117">
        <v>12.42259</v>
      </c>
    </row>
    <row r="434" spans="1:13">
      <c r="A434" s="65">
        <v>425</v>
      </c>
      <c r="B434" s="117" t="s">
        <v>2106</v>
      </c>
      <c r="C434" s="120">
        <v>94.1</v>
      </c>
      <c r="D434" s="118">
        <v>94.399999999999991</v>
      </c>
      <c r="E434" s="118">
        <v>87.749999999999986</v>
      </c>
      <c r="F434" s="118">
        <v>81.399999999999991</v>
      </c>
      <c r="G434" s="118">
        <v>74.749999999999986</v>
      </c>
      <c r="H434" s="118">
        <v>100.74999999999999</v>
      </c>
      <c r="I434" s="118">
        <v>107.39999999999999</v>
      </c>
      <c r="J434" s="118">
        <v>113.74999999999999</v>
      </c>
      <c r="K434" s="117">
        <v>101.05</v>
      </c>
      <c r="L434" s="117">
        <v>88.05</v>
      </c>
      <c r="M434" s="117">
        <v>12.90917</v>
      </c>
    </row>
    <row r="435" spans="1:13">
      <c r="A435" s="65">
        <v>426</v>
      </c>
      <c r="B435" s="117" t="s">
        <v>368</v>
      </c>
      <c r="C435" s="120">
        <v>214.85</v>
      </c>
      <c r="D435" s="118">
        <v>217.31666666666669</v>
      </c>
      <c r="E435" s="118">
        <v>211.03333333333339</v>
      </c>
      <c r="F435" s="118">
        <v>207.2166666666667</v>
      </c>
      <c r="G435" s="118">
        <v>200.93333333333339</v>
      </c>
      <c r="H435" s="118">
        <v>221.13333333333338</v>
      </c>
      <c r="I435" s="118">
        <v>227.41666666666669</v>
      </c>
      <c r="J435" s="118">
        <v>231.23333333333338</v>
      </c>
      <c r="K435" s="117">
        <v>223.6</v>
      </c>
      <c r="L435" s="117">
        <v>213.5</v>
      </c>
      <c r="M435" s="117">
        <v>13.1943</v>
      </c>
    </row>
    <row r="436" spans="1:13">
      <c r="A436" s="65">
        <v>427</v>
      </c>
      <c r="B436" s="117" t="s">
        <v>1563</v>
      </c>
      <c r="C436" s="120">
        <v>307</v>
      </c>
      <c r="D436" s="118">
        <v>307.33333333333331</v>
      </c>
      <c r="E436" s="118">
        <v>304.66666666666663</v>
      </c>
      <c r="F436" s="118">
        <v>302.33333333333331</v>
      </c>
      <c r="G436" s="118">
        <v>299.66666666666663</v>
      </c>
      <c r="H436" s="118">
        <v>309.66666666666663</v>
      </c>
      <c r="I436" s="118">
        <v>312.33333333333326</v>
      </c>
      <c r="J436" s="118">
        <v>314.66666666666663</v>
      </c>
      <c r="K436" s="117">
        <v>310</v>
      </c>
      <c r="L436" s="117">
        <v>305</v>
      </c>
      <c r="M436" s="117">
        <v>0.19608</v>
      </c>
    </row>
    <row r="437" spans="1:13">
      <c r="A437" s="65">
        <v>428</v>
      </c>
      <c r="B437" s="117" t="s">
        <v>1570</v>
      </c>
      <c r="C437" s="120">
        <v>517</v>
      </c>
      <c r="D437" s="118">
        <v>512.5333333333333</v>
      </c>
      <c r="E437" s="118">
        <v>505.56666666666661</v>
      </c>
      <c r="F437" s="118">
        <v>494.13333333333333</v>
      </c>
      <c r="G437" s="118">
        <v>487.16666666666663</v>
      </c>
      <c r="H437" s="118">
        <v>523.96666666666658</v>
      </c>
      <c r="I437" s="118">
        <v>530.93333333333328</v>
      </c>
      <c r="J437" s="118">
        <v>542.36666666666656</v>
      </c>
      <c r="K437" s="117">
        <v>519.5</v>
      </c>
      <c r="L437" s="117">
        <v>501.1</v>
      </c>
      <c r="M437" s="117">
        <v>1.0749299999999999</v>
      </c>
    </row>
    <row r="438" spans="1:13">
      <c r="A438" s="65">
        <v>429</v>
      </c>
      <c r="B438" s="117" t="s">
        <v>142</v>
      </c>
      <c r="C438" s="120">
        <v>422.9</v>
      </c>
      <c r="D438" s="118">
        <v>426.7</v>
      </c>
      <c r="E438" s="118">
        <v>412.65</v>
      </c>
      <c r="F438" s="118">
        <v>402.4</v>
      </c>
      <c r="G438" s="118">
        <v>388.34999999999997</v>
      </c>
      <c r="H438" s="118">
        <v>436.95</v>
      </c>
      <c r="I438" s="118">
        <v>451.00000000000006</v>
      </c>
      <c r="J438" s="118">
        <v>461.25</v>
      </c>
      <c r="K438" s="117">
        <v>440.75</v>
      </c>
      <c r="L438" s="117">
        <v>416.45</v>
      </c>
      <c r="M438" s="117">
        <v>102.06627</v>
      </c>
    </row>
    <row r="439" spans="1:13">
      <c r="A439" s="65">
        <v>430</v>
      </c>
      <c r="B439" s="117" t="s">
        <v>1574</v>
      </c>
      <c r="C439" s="120">
        <v>329.9</v>
      </c>
      <c r="D439" s="118">
        <v>333.11666666666662</v>
      </c>
      <c r="E439" s="118">
        <v>324.78333333333325</v>
      </c>
      <c r="F439" s="118">
        <v>319.66666666666663</v>
      </c>
      <c r="G439" s="118">
        <v>311.33333333333326</v>
      </c>
      <c r="H439" s="118">
        <v>338.23333333333323</v>
      </c>
      <c r="I439" s="118">
        <v>346.56666666666661</v>
      </c>
      <c r="J439" s="118">
        <v>351.68333333333322</v>
      </c>
      <c r="K439" s="117">
        <v>341.45</v>
      </c>
      <c r="L439" s="117">
        <v>328</v>
      </c>
      <c r="M439" s="117">
        <v>1.35056</v>
      </c>
    </row>
    <row r="440" spans="1:13">
      <c r="A440" s="65">
        <v>431</v>
      </c>
      <c r="B440" s="117" t="s">
        <v>143</v>
      </c>
      <c r="C440" s="120">
        <v>547</v>
      </c>
      <c r="D440" s="118">
        <v>554.5333333333333</v>
      </c>
      <c r="E440" s="118">
        <v>531.01666666666665</v>
      </c>
      <c r="F440" s="118">
        <v>515.0333333333333</v>
      </c>
      <c r="G440" s="118">
        <v>491.51666666666665</v>
      </c>
      <c r="H440" s="118">
        <v>570.51666666666665</v>
      </c>
      <c r="I440" s="118">
        <v>594.0333333333333</v>
      </c>
      <c r="J440" s="118">
        <v>610.01666666666665</v>
      </c>
      <c r="K440" s="117">
        <v>578.04999999999995</v>
      </c>
      <c r="L440" s="117">
        <v>538.54999999999995</v>
      </c>
      <c r="M440" s="117">
        <v>38.952440000000003</v>
      </c>
    </row>
    <row r="441" spans="1:13">
      <c r="A441" s="65">
        <v>432</v>
      </c>
      <c r="B441" s="117" t="s">
        <v>1582</v>
      </c>
      <c r="C441" s="120">
        <v>1034.5</v>
      </c>
      <c r="D441" s="118">
        <v>1029.7333333333333</v>
      </c>
      <c r="E441" s="118">
        <v>1015.7666666666667</v>
      </c>
      <c r="F441" s="118">
        <v>997.0333333333333</v>
      </c>
      <c r="G441" s="118">
        <v>983.06666666666661</v>
      </c>
      <c r="H441" s="118">
        <v>1048.4666666666667</v>
      </c>
      <c r="I441" s="118">
        <v>1062.4333333333334</v>
      </c>
      <c r="J441" s="118">
        <v>1081.1666666666667</v>
      </c>
      <c r="K441" s="117">
        <v>1043.7</v>
      </c>
      <c r="L441" s="117">
        <v>1011</v>
      </c>
      <c r="M441" s="117">
        <v>0.11625000000000001</v>
      </c>
    </row>
    <row r="442" spans="1:13">
      <c r="A442" s="65">
        <v>433</v>
      </c>
      <c r="B442" s="117" t="s">
        <v>372</v>
      </c>
      <c r="C442" s="120">
        <v>221.9</v>
      </c>
      <c r="D442" s="118">
        <v>223.26666666666665</v>
      </c>
      <c r="E442" s="118">
        <v>217.7833333333333</v>
      </c>
      <c r="F442" s="118">
        <v>213.66666666666666</v>
      </c>
      <c r="G442" s="118">
        <v>208.18333333333331</v>
      </c>
      <c r="H442" s="118">
        <v>227.3833333333333</v>
      </c>
      <c r="I442" s="118">
        <v>232.86666666666665</v>
      </c>
      <c r="J442" s="118">
        <v>236.98333333333329</v>
      </c>
      <c r="K442" s="117">
        <v>228.75</v>
      </c>
      <c r="L442" s="117">
        <v>219.15</v>
      </c>
      <c r="M442" s="117">
        <v>1.9639</v>
      </c>
    </row>
    <row r="443" spans="1:13">
      <c r="A443" s="65">
        <v>434</v>
      </c>
      <c r="B443" s="117" t="s">
        <v>1590</v>
      </c>
      <c r="C443" s="120">
        <v>3.45</v>
      </c>
      <c r="D443" s="118">
        <v>3.4333333333333336</v>
      </c>
      <c r="E443" s="118">
        <v>3.3666666666666671</v>
      </c>
      <c r="F443" s="118">
        <v>3.2833333333333337</v>
      </c>
      <c r="G443" s="118">
        <v>3.2166666666666672</v>
      </c>
      <c r="H443" s="118">
        <v>3.5166666666666671</v>
      </c>
      <c r="I443" s="118">
        <v>3.5833333333333335</v>
      </c>
      <c r="J443" s="118">
        <v>3.666666666666667</v>
      </c>
      <c r="K443" s="117">
        <v>3.5</v>
      </c>
      <c r="L443" s="117">
        <v>3.35</v>
      </c>
      <c r="M443" s="117">
        <v>190.21093999999999</v>
      </c>
    </row>
    <row r="444" spans="1:13">
      <c r="A444" s="65">
        <v>435</v>
      </c>
      <c r="B444" s="117" t="s">
        <v>1592</v>
      </c>
      <c r="C444" s="120">
        <v>96.3</v>
      </c>
      <c r="D444" s="118">
        <v>96.45</v>
      </c>
      <c r="E444" s="118">
        <v>95.5</v>
      </c>
      <c r="F444" s="118">
        <v>94.7</v>
      </c>
      <c r="G444" s="118">
        <v>93.75</v>
      </c>
      <c r="H444" s="118">
        <v>97.25</v>
      </c>
      <c r="I444" s="118">
        <v>98.200000000000017</v>
      </c>
      <c r="J444" s="118">
        <v>99</v>
      </c>
      <c r="K444" s="117">
        <v>97.4</v>
      </c>
      <c r="L444" s="117">
        <v>95.65</v>
      </c>
      <c r="M444" s="117">
        <v>1.3883399999999999</v>
      </c>
    </row>
    <row r="445" spans="1:13">
      <c r="A445" s="65">
        <v>436</v>
      </c>
      <c r="B445" s="117" t="s">
        <v>1598</v>
      </c>
      <c r="C445" s="120">
        <v>1191.0999999999999</v>
      </c>
      <c r="D445" s="118">
        <v>1193.8833333333334</v>
      </c>
      <c r="E445" s="118">
        <v>1179.8666666666668</v>
      </c>
      <c r="F445" s="118">
        <v>1168.6333333333334</v>
      </c>
      <c r="G445" s="118">
        <v>1154.6166666666668</v>
      </c>
      <c r="H445" s="118">
        <v>1205.1166666666668</v>
      </c>
      <c r="I445" s="118">
        <v>1219.1333333333337</v>
      </c>
      <c r="J445" s="118">
        <v>1230.3666666666668</v>
      </c>
      <c r="K445" s="117">
        <v>1207.9000000000001</v>
      </c>
      <c r="L445" s="117">
        <v>1182.6500000000001</v>
      </c>
      <c r="M445" s="117">
        <v>5.5820000000000002E-2</v>
      </c>
    </row>
    <row r="446" spans="1:13">
      <c r="A446" s="65">
        <v>437</v>
      </c>
      <c r="B446" s="117" t="s">
        <v>144</v>
      </c>
      <c r="C446" s="120">
        <v>31.25</v>
      </c>
      <c r="D446" s="118">
        <v>31.599999999999998</v>
      </c>
      <c r="E446" s="118">
        <v>30.699999999999996</v>
      </c>
      <c r="F446" s="118">
        <v>30.15</v>
      </c>
      <c r="G446" s="118">
        <v>29.249999999999996</v>
      </c>
      <c r="H446" s="118">
        <v>32.149999999999991</v>
      </c>
      <c r="I446" s="118">
        <v>33.049999999999997</v>
      </c>
      <c r="J446" s="118">
        <v>33.599999999999994</v>
      </c>
      <c r="K446" s="117">
        <v>32.5</v>
      </c>
      <c r="L446" s="117">
        <v>31.05</v>
      </c>
      <c r="M446" s="117">
        <v>31.288519999999998</v>
      </c>
    </row>
    <row r="447" spans="1:13">
      <c r="A447" s="65">
        <v>438</v>
      </c>
      <c r="B447" s="117" t="s">
        <v>1603</v>
      </c>
      <c r="C447" s="120">
        <v>585.65</v>
      </c>
      <c r="D447" s="118">
        <v>586.54999999999995</v>
      </c>
      <c r="E447" s="118">
        <v>581.14999999999986</v>
      </c>
      <c r="F447" s="118">
        <v>576.64999999999986</v>
      </c>
      <c r="G447" s="118">
        <v>571.24999999999977</v>
      </c>
      <c r="H447" s="118">
        <v>591.04999999999995</v>
      </c>
      <c r="I447" s="118">
        <v>596.45000000000005</v>
      </c>
      <c r="J447" s="118">
        <v>600.95000000000005</v>
      </c>
      <c r="K447" s="117">
        <v>591.95000000000005</v>
      </c>
      <c r="L447" s="117">
        <v>582.04999999999995</v>
      </c>
      <c r="M447" s="117">
        <v>0.7802</v>
      </c>
    </row>
    <row r="448" spans="1:13">
      <c r="A448" s="65">
        <v>439</v>
      </c>
      <c r="B448" s="117" t="s">
        <v>1607</v>
      </c>
      <c r="C448" s="120">
        <v>108.7</v>
      </c>
      <c r="D448" s="118">
        <v>110.06666666666666</v>
      </c>
      <c r="E448" s="118">
        <v>106.63333333333333</v>
      </c>
      <c r="F448" s="118">
        <v>104.56666666666666</v>
      </c>
      <c r="G448" s="118">
        <v>101.13333333333333</v>
      </c>
      <c r="H448" s="118">
        <v>112.13333333333333</v>
      </c>
      <c r="I448" s="118">
        <v>115.56666666666666</v>
      </c>
      <c r="J448" s="118">
        <v>117.63333333333333</v>
      </c>
      <c r="K448" s="117">
        <v>113.5</v>
      </c>
      <c r="L448" s="117">
        <v>108</v>
      </c>
      <c r="M448" s="117">
        <v>2.0269200000000001</v>
      </c>
    </row>
    <row r="449" spans="1:13">
      <c r="A449" s="65">
        <v>440</v>
      </c>
      <c r="B449" s="117" t="s">
        <v>145</v>
      </c>
      <c r="C449" s="120">
        <v>555.15</v>
      </c>
      <c r="D449" s="118">
        <v>556.81666666666661</v>
      </c>
      <c r="E449" s="118">
        <v>548.43333333333317</v>
      </c>
      <c r="F449" s="118">
        <v>541.71666666666658</v>
      </c>
      <c r="G449" s="118">
        <v>533.33333333333314</v>
      </c>
      <c r="H449" s="118">
        <v>563.53333333333319</v>
      </c>
      <c r="I449" s="118">
        <v>571.91666666666663</v>
      </c>
      <c r="J449" s="118">
        <v>578.63333333333321</v>
      </c>
      <c r="K449" s="117">
        <v>565.20000000000005</v>
      </c>
      <c r="L449" s="117">
        <v>550.1</v>
      </c>
      <c r="M449" s="117">
        <v>5.70688</v>
      </c>
    </row>
    <row r="450" spans="1:13">
      <c r="A450" s="65">
        <v>441</v>
      </c>
      <c r="B450" s="117" t="s">
        <v>1612</v>
      </c>
      <c r="C450" s="120">
        <v>82.45</v>
      </c>
      <c r="D450" s="118">
        <v>82.533333333333346</v>
      </c>
      <c r="E450" s="118">
        <v>81.466666666666697</v>
      </c>
      <c r="F450" s="118">
        <v>80.483333333333348</v>
      </c>
      <c r="G450" s="118">
        <v>79.4166666666667</v>
      </c>
      <c r="H450" s="118">
        <v>83.516666666666694</v>
      </c>
      <c r="I450" s="118">
        <v>84.583333333333329</v>
      </c>
      <c r="J450" s="118">
        <v>85.566666666666691</v>
      </c>
      <c r="K450" s="117">
        <v>83.6</v>
      </c>
      <c r="L450" s="117">
        <v>81.55</v>
      </c>
      <c r="M450" s="117">
        <v>1.41008</v>
      </c>
    </row>
    <row r="451" spans="1:13">
      <c r="A451" s="65">
        <v>442</v>
      </c>
      <c r="B451" s="117" t="s">
        <v>146</v>
      </c>
      <c r="C451" s="120">
        <v>496.35</v>
      </c>
      <c r="D451" s="118">
        <v>497.0333333333333</v>
      </c>
      <c r="E451" s="118">
        <v>490.36666666666662</v>
      </c>
      <c r="F451" s="118">
        <v>484.38333333333333</v>
      </c>
      <c r="G451" s="118">
        <v>477.71666666666664</v>
      </c>
      <c r="H451" s="118">
        <v>503.01666666666659</v>
      </c>
      <c r="I451" s="118">
        <v>509.68333333333334</v>
      </c>
      <c r="J451" s="118">
        <v>515.66666666666652</v>
      </c>
      <c r="K451" s="117">
        <v>503.7</v>
      </c>
      <c r="L451" s="117">
        <v>491.05</v>
      </c>
      <c r="M451" s="117">
        <v>2.15422</v>
      </c>
    </row>
    <row r="452" spans="1:13">
      <c r="A452" s="65">
        <v>443</v>
      </c>
      <c r="B452" s="117" t="s">
        <v>350</v>
      </c>
      <c r="C452" s="120">
        <v>860.05</v>
      </c>
      <c r="D452" s="118">
        <v>866.69999999999993</v>
      </c>
      <c r="E452" s="118">
        <v>841.74999999999989</v>
      </c>
      <c r="F452" s="118">
        <v>823.44999999999993</v>
      </c>
      <c r="G452" s="118">
        <v>798.49999999999989</v>
      </c>
      <c r="H452" s="118">
        <v>884.99999999999989</v>
      </c>
      <c r="I452" s="118">
        <v>909.94999999999993</v>
      </c>
      <c r="J452" s="118">
        <v>928.24999999999989</v>
      </c>
      <c r="K452" s="117">
        <v>891.65</v>
      </c>
      <c r="L452" s="117">
        <v>848.4</v>
      </c>
      <c r="M452" s="117">
        <v>6.2441599999999999</v>
      </c>
    </row>
    <row r="453" spans="1:13">
      <c r="A453" s="65">
        <v>444</v>
      </c>
      <c r="B453" s="117" t="s">
        <v>147</v>
      </c>
      <c r="C453" s="120">
        <v>186.15</v>
      </c>
      <c r="D453" s="118">
        <v>187.11666666666665</v>
      </c>
      <c r="E453" s="118">
        <v>183.23333333333329</v>
      </c>
      <c r="F453" s="118">
        <v>180.31666666666663</v>
      </c>
      <c r="G453" s="118">
        <v>176.43333333333328</v>
      </c>
      <c r="H453" s="118">
        <v>190.0333333333333</v>
      </c>
      <c r="I453" s="118">
        <v>193.91666666666669</v>
      </c>
      <c r="J453" s="118">
        <v>196.83333333333331</v>
      </c>
      <c r="K453" s="117">
        <v>191</v>
      </c>
      <c r="L453" s="117">
        <v>184.2</v>
      </c>
      <c r="M453" s="117">
        <v>16.245229999999999</v>
      </c>
    </row>
    <row r="454" spans="1:13">
      <c r="A454" s="65">
        <v>445</v>
      </c>
      <c r="B454" s="117" t="s">
        <v>1617</v>
      </c>
      <c r="C454" s="120">
        <v>830.5</v>
      </c>
      <c r="D454" s="118">
        <v>837.83333333333337</v>
      </c>
      <c r="E454" s="118">
        <v>815.66666666666674</v>
      </c>
      <c r="F454" s="118">
        <v>800.83333333333337</v>
      </c>
      <c r="G454" s="118">
        <v>778.66666666666674</v>
      </c>
      <c r="H454" s="118">
        <v>852.66666666666674</v>
      </c>
      <c r="I454" s="118">
        <v>874.83333333333348</v>
      </c>
      <c r="J454" s="118">
        <v>889.66666666666674</v>
      </c>
      <c r="K454" s="117">
        <v>860</v>
      </c>
      <c r="L454" s="117">
        <v>823</v>
      </c>
      <c r="M454" s="117">
        <v>0.54057999999999995</v>
      </c>
    </row>
    <row r="455" spans="1:13">
      <c r="A455" s="65">
        <v>446</v>
      </c>
      <c r="B455" s="117" t="s">
        <v>148</v>
      </c>
      <c r="C455" s="120">
        <v>161.65</v>
      </c>
      <c r="D455" s="118">
        <v>159.03333333333333</v>
      </c>
      <c r="E455" s="118">
        <v>155.76666666666665</v>
      </c>
      <c r="F455" s="118">
        <v>149.88333333333333</v>
      </c>
      <c r="G455" s="118">
        <v>146.61666666666665</v>
      </c>
      <c r="H455" s="118">
        <v>164.91666666666666</v>
      </c>
      <c r="I455" s="118">
        <v>168.18333333333337</v>
      </c>
      <c r="J455" s="118">
        <v>174.06666666666666</v>
      </c>
      <c r="K455" s="117">
        <v>162.30000000000001</v>
      </c>
      <c r="L455" s="117">
        <v>153.15</v>
      </c>
      <c r="M455" s="117">
        <v>207.05575999999999</v>
      </c>
    </row>
    <row r="456" spans="1:13">
      <c r="A456" s="65">
        <v>447</v>
      </c>
      <c r="B456" s="117" t="s">
        <v>149</v>
      </c>
      <c r="C456" s="120">
        <v>84</v>
      </c>
      <c r="D456" s="118">
        <v>83.100000000000009</v>
      </c>
      <c r="E456" s="118">
        <v>81.600000000000023</v>
      </c>
      <c r="F456" s="118">
        <v>79.200000000000017</v>
      </c>
      <c r="G456" s="118">
        <v>77.700000000000031</v>
      </c>
      <c r="H456" s="118">
        <v>85.500000000000014</v>
      </c>
      <c r="I456" s="118">
        <v>86.999999999999986</v>
      </c>
      <c r="J456" s="118">
        <v>89.4</v>
      </c>
      <c r="K456" s="117">
        <v>84.6</v>
      </c>
      <c r="L456" s="117">
        <v>80.7</v>
      </c>
      <c r="M456" s="117">
        <v>30.033940000000001</v>
      </c>
    </row>
    <row r="457" spans="1:13">
      <c r="A457" s="65">
        <v>448</v>
      </c>
      <c r="B457" s="117" t="s">
        <v>150</v>
      </c>
      <c r="C457" s="120">
        <v>69.2</v>
      </c>
      <c r="D457" s="118">
        <v>68.616666666666674</v>
      </c>
      <c r="E457" s="118">
        <v>67.033333333333346</v>
      </c>
      <c r="F457" s="118">
        <v>64.866666666666674</v>
      </c>
      <c r="G457" s="118">
        <v>63.283333333333346</v>
      </c>
      <c r="H457" s="118">
        <v>70.783333333333346</v>
      </c>
      <c r="I457" s="118">
        <v>72.36666666666666</v>
      </c>
      <c r="J457" s="118">
        <v>74.533333333333346</v>
      </c>
      <c r="K457" s="117">
        <v>70.2</v>
      </c>
      <c r="L457" s="117">
        <v>66.45</v>
      </c>
      <c r="M457" s="117">
        <v>111.10590999999999</v>
      </c>
    </row>
    <row r="458" spans="1:13">
      <c r="A458" s="65">
        <v>449</v>
      </c>
      <c r="B458" s="117" t="s">
        <v>1624</v>
      </c>
      <c r="C458" s="120">
        <v>697.75</v>
      </c>
      <c r="D458" s="118">
        <v>703.13333333333333</v>
      </c>
      <c r="E458" s="118">
        <v>689.61666666666667</v>
      </c>
      <c r="F458" s="118">
        <v>681.48333333333335</v>
      </c>
      <c r="G458" s="118">
        <v>667.9666666666667</v>
      </c>
      <c r="H458" s="118">
        <v>711.26666666666665</v>
      </c>
      <c r="I458" s="118">
        <v>724.7833333333333</v>
      </c>
      <c r="J458" s="118">
        <v>732.91666666666663</v>
      </c>
      <c r="K458" s="117">
        <v>716.65</v>
      </c>
      <c r="L458" s="117">
        <v>695</v>
      </c>
      <c r="M458" s="117">
        <v>0.54264999999999997</v>
      </c>
    </row>
    <row r="459" spans="1:13">
      <c r="A459" s="65">
        <v>450</v>
      </c>
      <c r="B459" s="117" t="s">
        <v>151</v>
      </c>
      <c r="C459" s="120">
        <v>467.5</v>
      </c>
      <c r="D459" s="118">
        <v>471.18333333333334</v>
      </c>
      <c r="E459" s="118">
        <v>458.9666666666667</v>
      </c>
      <c r="F459" s="118">
        <v>450.43333333333334</v>
      </c>
      <c r="G459" s="118">
        <v>438.2166666666667</v>
      </c>
      <c r="H459" s="118">
        <v>479.7166666666667</v>
      </c>
      <c r="I459" s="118">
        <v>491.93333333333328</v>
      </c>
      <c r="J459" s="118">
        <v>500.4666666666667</v>
      </c>
      <c r="K459" s="117">
        <v>483.4</v>
      </c>
      <c r="L459" s="117">
        <v>462.65</v>
      </c>
      <c r="M459" s="117">
        <v>74.992400000000004</v>
      </c>
    </row>
    <row r="460" spans="1:13">
      <c r="A460" s="65">
        <v>451</v>
      </c>
      <c r="B460" s="117" t="s">
        <v>152</v>
      </c>
      <c r="C460" s="120">
        <v>2029.7</v>
      </c>
      <c r="D460" s="118">
        <v>2030.8833333333332</v>
      </c>
      <c r="E460" s="118">
        <v>2009.7666666666664</v>
      </c>
      <c r="F460" s="118">
        <v>1989.8333333333333</v>
      </c>
      <c r="G460" s="118">
        <v>1968.7166666666665</v>
      </c>
      <c r="H460" s="118">
        <v>2050.8166666666666</v>
      </c>
      <c r="I460" s="118">
        <v>2071.9333333333334</v>
      </c>
      <c r="J460" s="118">
        <v>2091.8666666666663</v>
      </c>
      <c r="K460" s="117">
        <v>2052</v>
      </c>
      <c r="L460" s="117">
        <v>2010.95</v>
      </c>
      <c r="M460" s="117">
        <v>19.300650000000001</v>
      </c>
    </row>
    <row r="461" spans="1:13">
      <c r="A461" s="65">
        <v>452</v>
      </c>
      <c r="B461" s="117" t="s">
        <v>153</v>
      </c>
      <c r="C461" s="120">
        <v>799.65</v>
      </c>
      <c r="D461" s="118">
        <v>793.9</v>
      </c>
      <c r="E461" s="118">
        <v>783</v>
      </c>
      <c r="F461" s="118">
        <v>766.35</v>
      </c>
      <c r="G461" s="118">
        <v>755.45</v>
      </c>
      <c r="H461" s="118">
        <v>810.55</v>
      </c>
      <c r="I461" s="118">
        <v>821.44999999999982</v>
      </c>
      <c r="J461" s="118">
        <v>838.09999999999991</v>
      </c>
      <c r="K461" s="117">
        <v>804.8</v>
      </c>
      <c r="L461" s="117">
        <v>777.25</v>
      </c>
      <c r="M461" s="117">
        <v>43.123339999999999</v>
      </c>
    </row>
    <row r="462" spans="1:13">
      <c r="A462" s="65">
        <v>453</v>
      </c>
      <c r="B462" s="117" t="s">
        <v>1639</v>
      </c>
      <c r="C462" s="120">
        <v>53.55</v>
      </c>
      <c r="D462" s="118">
        <v>53.716666666666669</v>
      </c>
      <c r="E462" s="118">
        <v>52.683333333333337</v>
      </c>
      <c r="F462" s="118">
        <v>51.81666666666667</v>
      </c>
      <c r="G462" s="118">
        <v>50.783333333333339</v>
      </c>
      <c r="H462" s="118">
        <v>54.583333333333336</v>
      </c>
      <c r="I462" s="118">
        <v>55.616666666666667</v>
      </c>
      <c r="J462" s="118">
        <v>56.483333333333334</v>
      </c>
      <c r="K462" s="117">
        <v>54.75</v>
      </c>
      <c r="L462" s="117">
        <v>52.85</v>
      </c>
      <c r="M462" s="117">
        <v>1.7805200000000001</v>
      </c>
    </row>
    <row r="463" spans="1:13">
      <c r="A463" s="65">
        <v>454</v>
      </c>
      <c r="B463" s="117" t="s">
        <v>213</v>
      </c>
      <c r="C463" s="120">
        <v>996.85</v>
      </c>
      <c r="D463" s="118">
        <v>1000.9166666666666</v>
      </c>
      <c r="E463" s="118">
        <v>986.93333333333328</v>
      </c>
      <c r="F463" s="118">
        <v>977.01666666666665</v>
      </c>
      <c r="G463" s="118">
        <v>963.0333333333333</v>
      </c>
      <c r="H463" s="118">
        <v>1010.8333333333333</v>
      </c>
      <c r="I463" s="118">
        <v>1024.8166666666666</v>
      </c>
      <c r="J463" s="118">
        <v>1034.7333333333331</v>
      </c>
      <c r="K463" s="117">
        <v>1014.9</v>
      </c>
      <c r="L463" s="117">
        <v>991</v>
      </c>
      <c r="M463" s="117">
        <v>8.3229999999999998E-2</v>
      </c>
    </row>
    <row r="464" spans="1:13">
      <c r="A464" s="65">
        <v>457</v>
      </c>
      <c r="B464" s="117" t="s">
        <v>1648</v>
      </c>
      <c r="C464" s="120">
        <v>210.7</v>
      </c>
      <c r="D464" s="118">
        <v>211.79999999999998</v>
      </c>
      <c r="E464" s="118">
        <v>208.49999999999997</v>
      </c>
      <c r="F464" s="118">
        <v>206.29999999999998</v>
      </c>
      <c r="G464" s="118">
        <v>202.99999999999997</v>
      </c>
      <c r="H464" s="118">
        <v>213.99999999999997</v>
      </c>
      <c r="I464" s="118">
        <v>217.29999999999998</v>
      </c>
      <c r="J464" s="118">
        <v>219.49999999999997</v>
      </c>
      <c r="K464" s="117">
        <v>215.1</v>
      </c>
      <c r="L464" s="117">
        <v>209.6</v>
      </c>
      <c r="M464" s="117">
        <v>1.0743199999999999</v>
      </c>
    </row>
    <row r="465" spans="1:13">
      <c r="A465" s="65">
        <v>458</v>
      </c>
      <c r="B465" s="117" t="s">
        <v>1650</v>
      </c>
      <c r="C465" s="120">
        <v>503.95</v>
      </c>
      <c r="D465" s="118">
        <v>498.98333333333335</v>
      </c>
      <c r="E465" s="118">
        <v>492.9666666666667</v>
      </c>
      <c r="F465" s="118">
        <v>481.98333333333335</v>
      </c>
      <c r="G465" s="118">
        <v>475.9666666666667</v>
      </c>
      <c r="H465" s="118">
        <v>509.9666666666667</v>
      </c>
      <c r="I465" s="118">
        <v>515.98333333333335</v>
      </c>
      <c r="J465" s="118">
        <v>526.9666666666667</v>
      </c>
      <c r="K465" s="117">
        <v>505</v>
      </c>
      <c r="L465" s="117">
        <v>488</v>
      </c>
      <c r="M465" s="117">
        <v>0.99582000000000004</v>
      </c>
    </row>
    <row r="466" spans="1:13">
      <c r="A466" s="65">
        <v>459</v>
      </c>
      <c r="B466" s="117" t="s">
        <v>2224</v>
      </c>
      <c r="C466" s="120">
        <v>443.9</v>
      </c>
      <c r="D466" s="118">
        <v>438.61666666666662</v>
      </c>
      <c r="E466" s="118">
        <v>422.33333333333326</v>
      </c>
      <c r="F466" s="118">
        <v>400.76666666666665</v>
      </c>
      <c r="G466" s="118">
        <v>384.48333333333329</v>
      </c>
      <c r="H466" s="118">
        <v>460.18333333333322</v>
      </c>
      <c r="I466" s="118">
        <v>476.46666666666664</v>
      </c>
      <c r="J466" s="118">
        <v>498.03333333333319</v>
      </c>
      <c r="K466" s="117">
        <v>454.9</v>
      </c>
      <c r="L466" s="117">
        <v>417.05</v>
      </c>
      <c r="M466" s="117">
        <v>0.66159999999999997</v>
      </c>
    </row>
    <row r="467" spans="1:13">
      <c r="A467" s="65">
        <v>460</v>
      </c>
      <c r="B467" s="117" t="s">
        <v>1658</v>
      </c>
      <c r="C467" s="120">
        <v>88.3</v>
      </c>
      <c r="D467" s="118">
        <v>87.616666666666674</v>
      </c>
      <c r="E467" s="118">
        <v>85.733333333333348</v>
      </c>
      <c r="F467" s="118">
        <v>83.166666666666671</v>
      </c>
      <c r="G467" s="118">
        <v>81.283333333333346</v>
      </c>
      <c r="H467" s="118">
        <v>90.183333333333351</v>
      </c>
      <c r="I467" s="118">
        <v>92.066666666666677</v>
      </c>
      <c r="J467" s="118">
        <v>94.633333333333354</v>
      </c>
      <c r="K467" s="117">
        <v>89.5</v>
      </c>
      <c r="L467" s="117">
        <v>85.05</v>
      </c>
      <c r="M467" s="117">
        <v>2.06006</v>
      </c>
    </row>
    <row r="468" spans="1:13">
      <c r="A468" s="65">
        <v>461</v>
      </c>
      <c r="B468" s="119" t="s">
        <v>1660</v>
      </c>
      <c r="C468" s="121">
        <v>520.75</v>
      </c>
      <c r="D468" s="122">
        <v>529.11666666666667</v>
      </c>
      <c r="E468" s="122">
        <v>510.13333333333333</v>
      </c>
      <c r="F468" s="122">
        <v>499.51666666666665</v>
      </c>
      <c r="G468" s="122">
        <v>480.5333333333333</v>
      </c>
      <c r="H468" s="122">
        <v>539.73333333333335</v>
      </c>
      <c r="I468" s="122">
        <v>558.7166666666667</v>
      </c>
      <c r="J468" s="122">
        <v>569.33333333333337</v>
      </c>
      <c r="K468" s="119">
        <v>548.1</v>
      </c>
      <c r="L468" s="119">
        <v>518.5</v>
      </c>
      <c r="M468" s="119">
        <v>0.3644</v>
      </c>
    </row>
    <row r="469" spans="1:13">
      <c r="A469" s="65">
        <v>462</v>
      </c>
      <c r="B469" s="117" t="s">
        <v>154</v>
      </c>
      <c r="C469" s="130">
        <v>1039</v>
      </c>
      <c r="D469" s="118">
        <v>1035.9333333333334</v>
      </c>
      <c r="E469" s="118">
        <v>1019.8666666666668</v>
      </c>
      <c r="F469" s="118">
        <v>1000.7333333333333</v>
      </c>
      <c r="G469" s="118">
        <v>984.66666666666674</v>
      </c>
      <c r="H469" s="118">
        <v>1055.0666666666668</v>
      </c>
      <c r="I469" s="118">
        <v>1071.1333333333334</v>
      </c>
      <c r="J469" s="118">
        <v>1090.2666666666669</v>
      </c>
      <c r="K469" s="117">
        <v>1052</v>
      </c>
      <c r="L469" s="117">
        <v>1016.8</v>
      </c>
      <c r="M469" s="117">
        <v>25.662099999999999</v>
      </c>
    </row>
    <row r="470" spans="1:13">
      <c r="A470" s="65">
        <v>463</v>
      </c>
      <c r="B470" s="130" t="s">
        <v>1668</v>
      </c>
      <c r="C470" s="130">
        <v>195</v>
      </c>
      <c r="D470" s="125">
        <v>198.01666666666665</v>
      </c>
      <c r="E470" s="125">
        <v>190.08333333333331</v>
      </c>
      <c r="F470" s="125">
        <v>185.16666666666666</v>
      </c>
      <c r="G470" s="125">
        <v>177.23333333333332</v>
      </c>
      <c r="H470" s="125">
        <v>202.93333333333331</v>
      </c>
      <c r="I470" s="125">
        <v>210.86666666666665</v>
      </c>
      <c r="J470" s="125">
        <v>215.7833333333333</v>
      </c>
      <c r="K470" s="130">
        <v>205.95</v>
      </c>
      <c r="L470" s="130">
        <v>193.1</v>
      </c>
      <c r="M470" s="130">
        <v>3.77643</v>
      </c>
    </row>
    <row r="471" spans="1:13">
      <c r="A471" s="65">
        <v>464</v>
      </c>
      <c r="B471" s="130" t="s">
        <v>214</v>
      </c>
      <c r="C471" s="130">
        <v>1775.7</v>
      </c>
      <c r="D471" s="125">
        <v>1770.7166666666665</v>
      </c>
      <c r="E471" s="125">
        <v>1751.4333333333329</v>
      </c>
      <c r="F471" s="125">
        <v>1727.1666666666665</v>
      </c>
      <c r="G471" s="125">
        <v>1707.883333333333</v>
      </c>
      <c r="H471" s="125">
        <v>1794.9833333333329</v>
      </c>
      <c r="I471" s="125">
        <v>1814.2666666666662</v>
      </c>
      <c r="J471" s="125">
        <v>1838.5333333333328</v>
      </c>
      <c r="K471" s="130">
        <v>1790</v>
      </c>
      <c r="L471" s="130">
        <v>1746.45</v>
      </c>
      <c r="M471" s="130">
        <v>2.9494899999999999</v>
      </c>
    </row>
    <row r="472" spans="1:13">
      <c r="A472" s="65">
        <v>465</v>
      </c>
      <c r="B472" s="130" t="s">
        <v>215</v>
      </c>
      <c r="C472" s="130">
        <v>237.7</v>
      </c>
      <c r="D472" s="125">
        <v>236.68333333333331</v>
      </c>
      <c r="E472" s="125">
        <v>233.36666666666662</v>
      </c>
      <c r="F472" s="125">
        <v>229.0333333333333</v>
      </c>
      <c r="G472" s="125">
        <v>225.71666666666661</v>
      </c>
      <c r="H472" s="125">
        <v>241.01666666666662</v>
      </c>
      <c r="I472" s="125">
        <v>244.33333333333329</v>
      </c>
      <c r="J472" s="125">
        <v>248.66666666666663</v>
      </c>
      <c r="K472" s="130">
        <v>240</v>
      </c>
      <c r="L472" s="130">
        <v>232.35</v>
      </c>
      <c r="M472" s="130">
        <v>10.78885</v>
      </c>
    </row>
    <row r="473" spans="1:13">
      <c r="A473" s="65">
        <v>466</v>
      </c>
      <c r="B473" s="130" t="s">
        <v>1676</v>
      </c>
      <c r="C473" s="130">
        <v>333.1</v>
      </c>
      <c r="D473" s="125">
        <v>336.13333333333338</v>
      </c>
      <c r="E473" s="125">
        <v>329.96666666666675</v>
      </c>
      <c r="F473" s="125">
        <v>326.83333333333337</v>
      </c>
      <c r="G473" s="125">
        <v>320.66666666666674</v>
      </c>
      <c r="H473" s="125">
        <v>339.26666666666677</v>
      </c>
      <c r="I473" s="125">
        <v>345.43333333333339</v>
      </c>
      <c r="J473" s="125">
        <v>348.56666666666678</v>
      </c>
      <c r="K473" s="130">
        <v>342.3</v>
      </c>
      <c r="L473" s="130">
        <v>333</v>
      </c>
      <c r="M473" s="130">
        <v>0.92071999999999998</v>
      </c>
    </row>
    <row r="474" spans="1:13">
      <c r="A474" s="65">
        <v>467</v>
      </c>
      <c r="B474" s="130" t="s">
        <v>1677</v>
      </c>
      <c r="C474" s="130">
        <v>61.2</v>
      </c>
      <c r="D474" s="125">
        <v>61.25</v>
      </c>
      <c r="E474" s="125">
        <v>60.85</v>
      </c>
      <c r="F474" s="125">
        <v>60.5</v>
      </c>
      <c r="G474" s="125">
        <v>60.1</v>
      </c>
      <c r="H474" s="125">
        <v>61.6</v>
      </c>
      <c r="I474" s="125">
        <v>62.000000000000007</v>
      </c>
      <c r="J474" s="125">
        <v>62.35</v>
      </c>
      <c r="K474" s="130">
        <v>61.65</v>
      </c>
      <c r="L474" s="130">
        <v>60.9</v>
      </c>
      <c r="M474" s="130">
        <v>3.1042999999999998</v>
      </c>
    </row>
    <row r="475" spans="1:13">
      <c r="A475" s="65">
        <v>468</v>
      </c>
      <c r="B475" s="130" t="s">
        <v>1685</v>
      </c>
      <c r="C475" s="130">
        <v>7764.3</v>
      </c>
      <c r="D475" s="125">
        <v>7738.0999999999995</v>
      </c>
      <c r="E475" s="125">
        <v>7656.1999999999989</v>
      </c>
      <c r="F475" s="125">
        <v>7548.0999999999995</v>
      </c>
      <c r="G475" s="125">
        <v>7466.1999999999989</v>
      </c>
      <c r="H475" s="125">
        <v>7846.1999999999989</v>
      </c>
      <c r="I475" s="125">
        <v>7928.0999999999985</v>
      </c>
      <c r="J475" s="125">
        <v>8036.1999999999989</v>
      </c>
      <c r="K475" s="130">
        <v>7820</v>
      </c>
      <c r="L475" s="130">
        <v>7630</v>
      </c>
      <c r="M475" s="130">
        <v>3.304E-2</v>
      </c>
    </row>
    <row r="476" spans="1:13">
      <c r="A476" s="65">
        <v>469</v>
      </c>
      <c r="B476" s="130" t="s">
        <v>242</v>
      </c>
      <c r="C476" s="130">
        <v>31.15</v>
      </c>
      <c r="D476" s="125">
        <v>31.433333333333334</v>
      </c>
      <c r="E476" s="125">
        <v>30.366666666666667</v>
      </c>
      <c r="F476" s="125">
        <v>29.583333333333332</v>
      </c>
      <c r="G476" s="125">
        <v>28.516666666666666</v>
      </c>
      <c r="H476" s="125">
        <v>32.216666666666669</v>
      </c>
      <c r="I476" s="125">
        <v>33.283333333333339</v>
      </c>
      <c r="J476" s="125">
        <v>34.06666666666667</v>
      </c>
      <c r="K476" s="130">
        <v>32.5</v>
      </c>
      <c r="L476" s="130">
        <v>30.65</v>
      </c>
      <c r="M476" s="130">
        <v>43.145060000000001</v>
      </c>
    </row>
    <row r="477" spans="1:13">
      <c r="A477" s="65">
        <v>470</v>
      </c>
      <c r="B477" s="130" t="s">
        <v>155</v>
      </c>
      <c r="C477" s="130">
        <v>479.1</v>
      </c>
      <c r="D477" s="125">
        <v>483.31666666666666</v>
      </c>
      <c r="E477" s="125">
        <v>471.63333333333333</v>
      </c>
      <c r="F477" s="125">
        <v>464.16666666666669</v>
      </c>
      <c r="G477" s="125">
        <v>452.48333333333335</v>
      </c>
      <c r="H477" s="125">
        <v>490.7833333333333</v>
      </c>
      <c r="I477" s="125">
        <v>502.46666666666658</v>
      </c>
      <c r="J477" s="125">
        <v>509.93333333333328</v>
      </c>
      <c r="K477" s="130">
        <v>495</v>
      </c>
      <c r="L477" s="130">
        <v>475.85</v>
      </c>
      <c r="M477" s="130">
        <v>9.4065200000000004</v>
      </c>
    </row>
    <row r="478" spans="1:13">
      <c r="A478" s="65">
        <v>471</v>
      </c>
      <c r="B478" s="130" t="s">
        <v>1689</v>
      </c>
      <c r="C478" s="130">
        <v>2242.8000000000002</v>
      </c>
      <c r="D478" s="125">
        <v>2234.2166666666667</v>
      </c>
      <c r="E478" s="125">
        <v>2218.4333333333334</v>
      </c>
      <c r="F478" s="125">
        <v>2194.0666666666666</v>
      </c>
      <c r="G478" s="125">
        <v>2178.2833333333333</v>
      </c>
      <c r="H478" s="125">
        <v>2258.5833333333335</v>
      </c>
      <c r="I478" s="125">
        <v>2274.3666666666672</v>
      </c>
      <c r="J478" s="125">
        <v>2298.7333333333336</v>
      </c>
      <c r="K478" s="130">
        <v>2250</v>
      </c>
      <c r="L478" s="130">
        <v>2209.85</v>
      </c>
      <c r="M478" s="130">
        <v>1.435E-2</v>
      </c>
    </row>
    <row r="479" spans="1:13">
      <c r="A479" s="65">
        <v>472</v>
      </c>
      <c r="B479" s="130" t="s">
        <v>1691</v>
      </c>
      <c r="C479" s="130">
        <v>325</v>
      </c>
      <c r="D479" s="125">
        <v>323.51666666666665</v>
      </c>
      <c r="E479" s="125">
        <v>319.5333333333333</v>
      </c>
      <c r="F479" s="125">
        <v>314.06666666666666</v>
      </c>
      <c r="G479" s="125">
        <v>310.08333333333331</v>
      </c>
      <c r="H479" s="125">
        <v>328.98333333333329</v>
      </c>
      <c r="I479" s="125">
        <v>332.96666666666664</v>
      </c>
      <c r="J479" s="125">
        <v>338.43333333333328</v>
      </c>
      <c r="K479" s="130">
        <v>327.5</v>
      </c>
      <c r="L479" s="130">
        <v>318.05</v>
      </c>
      <c r="M479" s="130">
        <v>0.10782</v>
      </c>
    </row>
    <row r="480" spans="1:13">
      <c r="A480" s="65">
        <v>473</v>
      </c>
      <c r="B480" s="130" t="s">
        <v>156</v>
      </c>
      <c r="C480" s="130">
        <v>1337.75</v>
      </c>
      <c r="D480" s="125">
        <v>1351.25</v>
      </c>
      <c r="E480" s="125">
        <v>1298.1500000000001</v>
      </c>
      <c r="F480" s="125">
        <v>1258.5500000000002</v>
      </c>
      <c r="G480" s="125">
        <v>1205.4500000000003</v>
      </c>
      <c r="H480" s="125">
        <v>1390.85</v>
      </c>
      <c r="I480" s="125">
        <v>1443.9499999999998</v>
      </c>
      <c r="J480" s="125">
        <v>1483.5499999999997</v>
      </c>
      <c r="K480" s="130">
        <v>1404.35</v>
      </c>
      <c r="L480" s="130">
        <v>1311.65</v>
      </c>
      <c r="M480" s="130">
        <v>15.39798</v>
      </c>
    </row>
    <row r="481" spans="1:13">
      <c r="A481" s="65">
        <v>474</v>
      </c>
      <c r="B481" s="130" t="s">
        <v>157</v>
      </c>
      <c r="C481" s="130">
        <v>17.149999999999999</v>
      </c>
      <c r="D481" s="125">
        <v>17.216666666666665</v>
      </c>
      <c r="E481" s="125">
        <v>16.983333333333331</v>
      </c>
      <c r="F481" s="125">
        <v>16.816666666666666</v>
      </c>
      <c r="G481" s="125">
        <v>16.583333333333332</v>
      </c>
      <c r="H481" s="125">
        <v>17.383333333333329</v>
      </c>
      <c r="I481" s="125">
        <v>17.616666666666664</v>
      </c>
      <c r="J481" s="125">
        <v>17.783333333333328</v>
      </c>
      <c r="K481" s="130">
        <v>17.45</v>
      </c>
      <c r="L481" s="130">
        <v>17.05</v>
      </c>
      <c r="M481" s="130">
        <v>1.83029</v>
      </c>
    </row>
    <row r="482" spans="1:13">
      <c r="A482" s="65">
        <v>475</v>
      </c>
      <c r="B482" s="130" t="s">
        <v>1699</v>
      </c>
      <c r="C482" s="130">
        <v>201.25</v>
      </c>
      <c r="D482" s="125">
        <v>204.88333333333333</v>
      </c>
      <c r="E482" s="125">
        <v>195.46666666666664</v>
      </c>
      <c r="F482" s="125">
        <v>189.68333333333331</v>
      </c>
      <c r="G482" s="125">
        <v>180.26666666666662</v>
      </c>
      <c r="H482" s="125">
        <v>210.66666666666666</v>
      </c>
      <c r="I482" s="125">
        <v>220.08333333333334</v>
      </c>
      <c r="J482" s="125">
        <v>225.86666666666667</v>
      </c>
      <c r="K482" s="130">
        <v>214.3</v>
      </c>
      <c r="L482" s="130">
        <v>199.1</v>
      </c>
      <c r="M482" s="130">
        <v>2.86056</v>
      </c>
    </row>
    <row r="483" spans="1:13">
      <c r="A483" s="65">
        <v>476</v>
      </c>
      <c r="B483" s="130" t="s">
        <v>1705</v>
      </c>
      <c r="C483" s="130">
        <v>271.39999999999998</v>
      </c>
      <c r="D483" s="125">
        <v>272.61666666666667</v>
      </c>
      <c r="E483" s="125">
        <v>264.43333333333334</v>
      </c>
      <c r="F483" s="125">
        <v>257.46666666666664</v>
      </c>
      <c r="G483" s="125">
        <v>249.2833333333333</v>
      </c>
      <c r="H483" s="125">
        <v>279.58333333333337</v>
      </c>
      <c r="I483" s="125">
        <v>287.76666666666677</v>
      </c>
      <c r="J483" s="125">
        <v>294.73333333333341</v>
      </c>
      <c r="K483" s="130">
        <v>280.8</v>
      </c>
      <c r="L483" s="130">
        <v>265.64999999999998</v>
      </c>
      <c r="M483" s="130">
        <v>19.23002</v>
      </c>
    </row>
    <row r="484" spans="1:13">
      <c r="A484" s="65">
        <v>477</v>
      </c>
      <c r="B484" s="130" t="s">
        <v>158</v>
      </c>
      <c r="C484" s="130">
        <v>3439.45</v>
      </c>
      <c r="D484" s="125">
        <v>3432.1333333333337</v>
      </c>
      <c r="E484" s="125">
        <v>3374.3666666666672</v>
      </c>
      <c r="F484" s="125">
        <v>3309.2833333333338</v>
      </c>
      <c r="G484" s="125">
        <v>3251.5166666666673</v>
      </c>
      <c r="H484" s="125">
        <v>3497.2166666666672</v>
      </c>
      <c r="I484" s="125">
        <v>3554.9833333333336</v>
      </c>
      <c r="J484" s="125">
        <v>3620.0666666666671</v>
      </c>
      <c r="K484" s="130">
        <v>3489.9</v>
      </c>
      <c r="L484" s="130">
        <v>3367.05</v>
      </c>
      <c r="M484" s="130">
        <v>2.76417</v>
      </c>
    </row>
    <row r="485" spans="1:13">
      <c r="A485" s="65">
        <v>478</v>
      </c>
      <c r="B485" s="130" t="s">
        <v>1710</v>
      </c>
      <c r="C485" s="130">
        <v>191.2</v>
      </c>
      <c r="D485" s="125">
        <v>191.58333333333334</v>
      </c>
      <c r="E485" s="125">
        <v>190.11666666666667</v>
      </c>
      <c r="F485" s="125">
        <v>189.03333333333333</v>
      </c>
      <c r="G485" s="125">
        <v>187.56666666666666</v>
      </c>
      <c r="H485" s="125">
        <v>192.66666666666669</v>
      </c>
      <c r="I485" s="125">
        <v>194.13333333333333</v>
      </c>
      <c r="J485" s="125">
        <v>195.2166666666667</v>
      </c>
      <c r="K485" s="130">
        <v>193.05</v>
      </c>
      <c r="L485" s="130">
        <v>190.5</v>
      </c>
      <c r="M485" s="130">
        <v>0.37425999999999998</v>
      </c>
    </row>
    <row r="486" spans="1:13">
      <c r="A486" s="65">
        <v>479</v>
      </c>
      <c r="B486" s="130" t="s">
        <v>159</v>
      </c>
      <c r="C486" s="130">
        <v>68.650000000000006</v>
      </c>
      <c r="D486" s="125">
        <v>69.3</v>
      </c>
      <c r="E486" s="125">
        <v>67.449999999999989</v>
      </c>
      <c r="F486" s="125">
        <v>66.249999999999986</v>
      </c>
      <c r="G486" s="125">
        <v>64.399999999999977</v>
      </c>
      <c r="H486" s="125">
        <v>70.5</v>
      </c>
      <c r="I486" s="125">
        <v>72.349999999999994</v>
      </c>
      <c r="J486" s="125">
        <v>73.550000000000011</v>
      </c>
      <c r="K486" s="130">
        <v>71.150000000000006</v>
      </c>
      <c r="L486" s="130">
        <v>68.099999999999994</v>
      </c>
      <c r="M486" s="130">
        <v>65.516549999999995</v>
      </c>
    </row>
    <row r="487" spans="1:13">
      <c r="A487" s="65">
        <v>480</v>
      </c>
      <c r="B487" s="130" t="s">
        <v>160</v>
      </c>
      <c r="C487" s="130">
        <v>818.35</v>
      </c>
      <c r="D487" s="125">
        <v>815.18333333333339</v>
      </c>
      <c r="E487" s="125">
        <v>809.36666666666679</v>
      </c>
      <c r="F487" s="125">
        <v>800.38333333333344</v>
      </c>
      <c r="G487" s="125">
        <v>794.56666666666683</v>
      </c>
      <c r="H487" s="125">
        <v>824.16666666666674</v>
      </c>
      <c r="I487" s="125">
        <v>829.98333333333335</v>
      </c>
      <c r="J487" s="125">
        <v>838.9666666666667</v>
      </c>
      <c r="K487" s="130">
        <v>821</v>
      </c>
      <c r="L487" s="130">
        <v>806.2</v>
      </c>
      <c r="M487" s="130">
        <v>18.676439999999999</v>
      </c>
    </row>
    <row r="488" spans="1:13">
      <c r="A488" s="65">
        <v>481</v>
      </c>
      <c r="B488" s="130" t="s">
        <v>2626</v>
      </c>
      <c r="C488" s="130">
        <v>42.55</v>
      </c>
      <c r="D488" s="125">
        <v>42.833333333333336</v>
      </c>
      <c r="E488" s="125">
        <v>41.81666666666667</v>
      </c>
      <c r="F488" s="125">
        <v>41.083333333333336</v>
      </c>
      <c r="G488" s="125">
        <v>40.06666666666667</v>
      </c>
      <c r="H488" s="125">
        <v>43.56666666666667</v>
      </c>
      <c r="I488" s="125">
        <v>44.583333333333336</v>
      </c>
      <c r="J488" s="125">
        <v>45.31666666666667</v>
      </c>
      <c r="K488" s="130">
        <v>43.85</v>
      </c>
      <c r="L488" s="130">
        <v>42.1</v>
      </c>
      <c r="M488" s="130">
        <v>22.960239999999999</v>
      </c>
    </row>
    <row r="489" spans="1:13">
      <c r="A489" s="65">
        <v>482</v>
      </c>
      <c r="B489" s="130" t="s">
        <v>1928</v>
      </c>
      <c r="C489" s="130">
        <v>757.8</v>
      </c>
      <c r="D489" s="125">
        <v>755.25</v>
      </c>
      <c r="E489" s="125">
        <v>737.6</v>
      </c>
      <c r="F489" s="125">
        <v>717.4</v>
      </c>
      <c r="G489" s="125">
        <v>699.75</v>
      </c>
      <c r="H489" s="125">
        <v>775.45</v>
      </c>
      <c r="I489" s="125">
        <v>793.10000000000014</v>
      </c>
      <c r="J489" s="125">
        <v>813.30000000000007</v>
      </c>
      <c r="K489" s="130">
        <v>772.9</v>
      </c>
      <c r="L489" s="130">
        <v>735.05</v>
      </c>
      <c r="M489" s="130">
        <v>0.95691000000000004</v>
      </c>
    </row>
    <row r="490" spans="1:13">
      <c r="A490" s="65">
        <v>483</v>
      </c>
      <c r="B490" s="130" t="s">
        <v>226</v>
      </c>
      <c r="C490" s="130">
        <v>147.30000000000001</v>
      </c>
      <c r="D490" s="125">
        <v>148.1</v>
      </c>
      <c r="E490" s="125">
        <v>145</v>
      </c>
      <c r="F490" s="125">
        <v>142.70000000000002</v>
      </c>
      <c r="G490" s="125">
        <v>139.60000000000002</v>
      </c>
      <c r="H490" s="125">
        <v>150.39999999999998</v>
      </c>
      <c r="I490" s="125">
        <v>153.49999999999994</v>
      </c>
      <c r="J490" s="125">
        <v>155.79999999999995</v>
      </c>
      <c r="K490" s="130">
        <v>151.19999999999999</v>
      </c>
      <c r="L490" s="130">
        <v>145.80000000000001</v>
      </c>
      <c r="M490" s="130">
        <v>141.16427999999999</v>
      </c>
    </row>
    <row r="491" spans="1:13">
      <c r="A491" s="65">
        <v>484</v>
      </c>
      <c r="B491" s="130" t="s">
        <v>1742</v>
      </c>
      <c r="C491" s="130">
        <v>185.35</v>
      </c>
      <c r="D491" s="125">
        <v>185.54999999999998</v>
      </c>
      <c r="E491" s="125">
        <v>183.19999999999996</v>
      </c>
      <c r="F491" s="125">
        <v>181.04999999999998</v>
      </c>
      <c r="G491" s="125">
        <v>178.69999999999996</v>
      </c>
      <c r="H491" s="125">
        <v>187.69999999999996</v>
      </c>
      <c r="I491" s="125">
        <v>190.04999999999998</v>
      </c>
      <c r="J491" s="125">
        <v>192.19999999999996</v>
      </c>
      <c r="K491" s="130">
        <v>187.9</v>
      </c>
      <c r="L491" s="130">
        <v>183.4</v>
      </c>
      <c r="M491" s="130">
        <v>7.9510800000000001</v>
      </c>
    </row>
    <row r="492" spans="1:13">
      <c r="A492" s="65">
        <v>485</v>
      </c>
      <c r="B492" s="130" t="s">
        <v>1746</v>
      </c>
      <c r="C492" s="130">
        <v>39.35</v>
      </c>
      <c r="D492" s="125">
        <v>39.716666666666669</v>
      </c>
      <c r="E492" s="125">
        <v>38.783333333333339</v>
      </c>
      <c r="F492" s="125">
        <v>38.216666666666669</v>
      </c>
      <c r="G492" s="125">
        <v>37.283333333333339</v>
      </c>
      <c r="H492" s="125">
        <v>40.283333333333339</v>
      </c>
      <c r="I492" s="125">
        <v>41.216666666666676</v>
      </c>
      <c r="J492" s="125">
        <v>41.783333333333339</v>
      </c>
      <c r="K492" s="130">
        <v>40.65</v>
      </c>
      <c r="L492" s="130">
        <v>39.15</v>
      </c>
      <c r="M492" s="130">
        <v>54.776980000000002</v>
      </c>
    </row>
    <row r="493" spans="1:13">
      <c r="A493" s="65">
        <v>486</v>
      </c>
      <c r="B493" s="130" t="s">
        <v>1752</v>
      </c>
      <c r="C493" s="130">
        <v>1632.75</v>
      </c>
      <c r="D493" s="125">
        <v>1633.3333333333333</v>
      </c>
      <c r="E493" s="125">
        <v>1608.6666666666665</v>
      </c>
      <c r="F493" s="125">
        <v>1584.5833333333333</v>
      </c>
      <c r="G493" s="125">
        <v>1559.9166666666665</v>
      </c>
      <c r="H493" s="125">
        <v>1657.4166666666665</v>
      </c>
      <c r="I493" s="125">
        <v>1682.083333333333</v>
      </c>
      <c r="J493" s="125">
        <v>1706.1666666666665</v>
      </c>
      <c r="K493" s="130">
        <v>1658</v>
      </c>
      <c r="L493" s="130">
        <v>1609.25</v>
      </c>
      <c r="M493" s="130">
        <v>0.17494000000000001</v>
      </c>
    </row>
    <row r="494" spans="1:13">
      <c r="A494" s="65">
        <v>487</v>
      </c>
      <c r="B494" s="130" t="s">
        <v>1758</v>
      </c>
      <c r="C494" s="130">
        <v>425.9</v>
      </c>
      <c r="D494" s="125">
        <v>430.3</v>
      </c>
      <c r="E494" s="125">
        <v>417.6</v>
      </c>
      <c r="F494" s="125">
        <v>409.3</v>
      </c>
      <c r="G494" s="125">
        <v>396.6</v>
      </c>
      <c r="H494" s="125">
        <v>438.6</v>
      </c>
      <c r="I494" s="125">
        <v>451.29999999999995</v>
      </c>
      <c r="J494" s="125">
        <v>459.6</v>
      </c>
      <c r="K494" s="130">
        <v>443</v>
      </c>
      <c r="L494" s="130">
        <v>422</v>
      </c>
      <c r="M494" s="130">
        <v>6.31867</v>
      </c>
    </row>
    <row r="495" spans="1:13">
      <c r="A495" s="65">
        <v>488</v>
      </c>
      <c r="B495" s="130" t="s">
        <v>161</v>
      </c>
      <c r="C495" s="130">
        <v>522</v>
      </c>
      <c r="D495" s="125">
        <v>522.5333333333333</v>
      </c>
      <c r="E495" s="125">
        <v>510.46666666666658</v>
      </c>
      <c r="F495" s="125">
        <v>498.93333333333328</v>
      </c>
      <c r="G495" s="125">
        <v>486.86666666666656</v>
      </c>
      <c r="H495" s="125">
        <v>534.06666666666661</v>
      </c>
      <c r="I495" s="125">
        <v>546.13333333333321</v>
      </c>
      <c r="J495" s="125">
        <v>557.66666666666663</v>
      </c>
      <c r="K495" s="130">
        <v>534.6</v>
      </c>
      <c r="L495" s="130">
        <v>511</v>
      </c>
      <c r="M495" s="130">
        <v>31.368010000000002</v>
      </c>
    </row>
    <row r="496" spans="1:13">
      <c r="A496" s="65">
        <v>489</v>
      </c>
      <c r="B496" s="130" t="s">
        <v>1775</v>
      </c>
      <c r="C496" s="130">
        <v>240.5</v>
      </c>
      <c r="D496" s="125">
        <v>243.16666666666666</v>
      </c>
      <c r="E496" s="125">
        <v>237.38333333333333</v>
      </c>
      <c r="F496" s="125">
        <v>234.26666666666668</v>
      </c>
      <c r="G496" s="125">
        <v>228.48333333333335</v>
      </c>
      <c r="H496" s="125">
        <v>246.2833333333333</v>
      </c>
      <c r="I496" s="125">
        <v>252.06666666666666</v>
      </c>
      <c r="J496" s="125">
        <v>255.18333333333328</v>
      </c>
      <c r="K496" s="130">
        <v>248.95</v>
      </c>
      <c r="L496" s="130">
        <v>240.05</v>
      </c>
      <c r="M496" s="130">
        <v>0.185</v>
      </c>
    </row>
    <row r="497" spans="1:13">
      <c r="A497" s="65">
        <v>490</v>
      </c>
      <c r="B497" s="130" t="s">
        <v>1783</v>
      </c>
      <c r="C497" s="130">
        <v>1003.4</v>
      </c>
      <c r="D497" s="125">
        <v>1003.2833333333333</v>
      </c>
      <c r="E497" s="125">
        <v>996.16666666666663</v>
      </c>
      <c r="F497" s="125">
        <v>988.93333333333328</v>
      </c>
      <c r="G497" s="125">
        <v>981.81666666666661</v>
      </c>
      <c r="H497" s="125">
        <v>1010.5166666666667</v>
      </c>
      <c r="I497" s="125">
        <v>1017.6333333333334</v>
      </c>
      <c r="J497" s="125">
        <v>1024.8666666666668</v>
      </c>
      <c r="K497" s="130">
        <v>1010.4</v>
      </c>
      <c r="L497" s="130">
        <v>996.05</v>
      </c>
      <c r="M497" s="130">
        <v>5.4539999999999998E-2</v>
      </c>
    </row>
    <row r="498" spans="1:13">
      <c r="A498" s="65">
        <v>491</v>
      </c>
      <c r="B498" s="130" t="s">
        <v>1785</v>
      </c>
      <c r="C498" s="130">
        <v>285.55</v>
      </c>
      <c r="D498" s="125">
        <v>287.41666666666669</v>
      </c>
      <c r="E498" s="125">
        <v>280.23333333333335</v>
      </c>
      <c r="F498" s="125">
        <v>274.91666666666669</v>
      </c>
      <c r="G498" s="125">
        <v>267.73333333333335</v>
      </c>
      <c r="H498" s="125">
        <v>292.73333333333335</v>
      </c>
      <c r="I498" s="125">
        <v>299.91666666666663</v>
      </c>
      <c r="J498" s="125">
        <v>305.23333333333335</v>
      </c>
      <c r="K498" s="130">
        <v>294.60000000000002</v>
      </c>
      <c r="L498" s="130">
        <v>282.10000000000002</v>
      </c>
      <c r="M498" s="130">
        <v>0.6139</v>
      </c>
    </row>
    <row r="499" spans="1:13">
      <c r="A499" s="65">
        <v>492</v>
      </c>
      <c r="B499" s="130" t="s">
        <v>1787</v>
      </c>
      <c r="C499" s="130">
        <v>5952.55</v>
      </c>
      <c r="D499" s="125">
        <v>5969.7166666666672</v>
      </c>
      <c r="E499" s="125">
        <v>5822.9333333333343</v>
      </c>
      <c r="F499" s="125">
        <v>5693.3166666666675</v>
      </c>
      <c r="G499" s="125">
        <v>5546.5333333333347</v>
      </c>
      <c r="H499" s="125">
        <v>6099.3333333333339</v>
      </c>
      <c r="I499" s="125">
        <v>6246.1166666666668</v>
      </c>
      <c r="J499" s="125">
        <v>6375.7333333333336</v>
      </c>
      <c r="K499" s="130">
        <v>6116.5</v>
      </c>
      <c r="L499" s="130">
        <v>5840.1</v>
      </c>
      <c r="M499" s="130">
        <v>0.10569000000000001</v>
      </c>
    </row>
    <row r="500" spans="1:13">
      <c r="A500" s="65">
        <v>493</v>
      </c>
      <c r="B500" s="130" t="s">
        <v>1793</v>
      </c>
      <c r="C500" s="130">
        <v>91.85</v>
      </c>
      <c r="D500" s="125">
        <v>92.733333333333334</v>
      </c>
      <c r="E500" s="125">
        <v>90.116666666666674</v>
      </c>
      <c r="F500" s="125">
        <v>88.38333333333334</v>
      </c>
      <c r="G500" s="125">
        <v>85.76666666666668</v>
      </c>
      <c r="H500" s="125">
        <v>94.466666666666669</v>
      </c>
      <c r="I500" s="125">
        <v>97.083333333333314</v>
      </c>
      <c r="J500" s="125">
        <v>98.816666666666663</v>
      </c>
      <c r="K500" s="130">
        <v>95.35</v>
      </c>
      <c r="L500" s="130">
        <v>91</v>
      </c>
      <c r="M500" s="130">
        <v>4.01389</v>
      </c>
    </row>
    <row r="501" spans="1:13">
      <c r="A501" s="65">
        <v>494</v>
      </c>
      <c r="B501" s="130" t="s">
        <v>1797</v>
      </c>
      <c r="C501" s="130">
        <v>48.5</v>
      </c>
      <c r="D501" s="125">
        <v>48.6</v>
      </c>
      <c r="E501" s="125">
        <v>48</v>
      </c>
      <c r="F501" s="125">
        <v>47.5</v>
      </c>
      <c r="G501" s="125">
        <v>46.9</v>
      </c>
      <c r="H501" s="125">
        <v>49.1</v>
      </c>
      <c r="I501" s="125">
        <v>49.70000000000001</v>
      </c>
      <c r="J501" s="125">
        <v>50.2</v>
      </c>
      <c r="K501" s="130">
        <v>49.2</v>
      </c>
      <c r="L501" s="130">
        <v>48.1</v>
      </c>
      <c r="M501" s="130">
        <v>3.3347500000000001</v>
      </c>
    </row>
    <row r="502" spans="1:13">
      <c r="A502" s="65">
        <v>495</v>
      </c>
      <c r="B502" s="130" t="s">
        <v>1803</v>
      </c>
      <c r="C502" s="130">
        <v>1314.45</v>
      </c>
      <c r="D502" s="125">
        <v>1330.1499999999999</v>
      </c>
      <c r="E502" s="125">
        <v>1294.2999999999997</v>
      </c>
      <c r="F502" s="125">
        <v>1274.1499999999999</v>
      </c>
      <c r="G502" s="125">
        <v>1238.2999999999997</v>
      </c>
      <c r="H502" s="125">
        <v>1350.2999999999997</v>
      </c>
      <c r="I502" s="125">
        <v>1386.1499999999996</v>
      </c>
      <c r="J502" s="125">
        <v>1406.2999999999997</v>
      </c>
      <c r="K502" s="130">
        <v>1366</v>
      </c>
      <c r="L502" s="130">
        <v>1310</v>
      </c>
      <c r="M502" s="130">
        <v>0.61495999999999995</v>
      </c>
    </row>
    <row r="503" spans="1:13">
      <c r="A503" s="65">
        <v>496</v>
      </c>
      <c r="B503" s="130" t="s">
        <v>162</v>
      </c>
      <c r="C503" s="130">
        <v>376.1</v>
      </c>
      <c r="D503" s="125">
        <v>374.5333333333333</v>
      </c>
      <c r="E503" s="125">
        <v>371.71666666666658</v>
      </c>
      <c r="F503" s="125">
        <v>367.33333333333326</v>
      </c>
      <c r="G503" s="125">
        <v>364.51666666666654</v>
      </c>
      <c r="H503" s="125">
        <v>378.91666666666663</v>
      </c>
      <c r="I503" s="125">
        <v>381.73333333333335</v>
      </c>
      <c r="J503" s="125">
        <v>386.11666666666667</v>
      </c>
      <c r="K503" s="130">
        <v>377.35</v>
      </c>
      <c r="L503" s="130">
        <v>370.15</v>
      </c>
      <c r="M503" s="130">
        <v>35.226730000000003</v>
      </c>
    </row>
    <row r="504" spans="1:13">
      <c r="A504" s="65">
        <v>497</v>
      </c>
      <c r="B504" s="130" t="s">
        <v>163</v>
      </c>
      <c r="C504" s="130">
        <v>392.7</v>
      </c>
      <c r="D504" s="125">
        <v>395.86666666666662</v>
      </c>
      <c r="E504" s="125">
        <v>386.33333333333326</v>
      </c>
      <c r="F504" s="125">
        <v>379.96666666666664</v>
      </c>
      <c r="G504" s="125">
        <v>370.43333333333328</v>
      </c>
      <c r="H504" s="125">
        <v>402.23333333333323</v>
      </c>
      <c r="I504" s="125">
        <v>411.76666666666665</v>
      </c>
      <c r="J504" s="125">
        <v>418.13333333333321</v>
      </c>
      <c r="K504" s="130">
        <v>405.4</v>
      </c>
      <c r="L504" s="130">
        <v>389.5</v>
      </c>
      <c r="M504" s="130">
        <v>11.484909999999999</v>
      </c>
    </row>
    <row r="505" spans="1:13">
      <c r="A505" s="65">
        <v>498</v>
      </c>
      <c r="B505" s="130" t="s">
        <v>164</v>
      </c>
      <c r="C505" s="130">
        <v>219</v>
      </c>
      <c r="D505" s="125">
        <v>219.06666666666669</v>
      </c>
      <c r="E505" s="125">
        <v>211.23333333333338</v>
      </c>
      <c r="F505" s="125">
        <v>203.4666666666667</v>
      </c>
      <c r="G505" s="125">
        <v>195.63333333333338</v>
      </c>
      <c r="H505" s="125">
        <v>226.83333333333337</v>
      </c>
      <c r="I505" s="125">
        <v>234.66666666666669</v>
      </c>
      <c r="J505" s="125">
        <v>242.43333333333337</v>
      </c>
      <c r="K505" s="130">
        <v>226.9</v>
      </c>
      <c r="L505" s="130">
        <v>211.3</v>
      </c>
      <c r="M505" s="130">
        <v>1411.9312399999999</v>
      </c>
    </row>
    <row r="506" spans="1:13">
      <c r="A506" s="65">
        <v>499</v>
      </c>
      <c r="B506" s="130" t="s">
        <v>165</v>
      </c>
      <c r="C506" s="130">
        <v>431.35</v>
      </c>
      <c r="D506" s="125">
        <v>431.15000000000003</v>
      </c>
      <c r="E506" s="125">
        <v>421.30000000000007</v>
      </c>
      <c r="F506" s="125">
        <v>411.25000000000006</v>
      </c>
      <c r="G506" s="125">
        <v>401.40000000000009</v>
      </c>
      <c r="H506" s="125">
        <v>441.20000000000005</v>
      </c>
      <c r="I506" s="125">
        <v>451.05000000000007</v>
      </c>
      <c r="J506" s="125">
        <v>461.1</v>
      </c>
      <c r="K506" s="130">
        <v>441</v>
      </c>
      <c r="L506" s="130">
        <v>421.1</v>
      </c>
      <c r="M506" s="130">
        <v>95.197339999999997</v>
      </c>
    </row>
    <row r="507" spans="1:13">
      <c r="A507" s="65">
        <v>500</v>
      </c>
      <c r="B507" s="130" t="s">
        <v>1816</v>
      </c>
      <c r="C507" s="130">
        <v>27.15</v>
      </c>
      <c r="D507" s="125">
        <v>27.116666666666664</v>
      </c>
      <c r="E507" s="125">
        <v>26.483333333333327</v>
      </c>
      <c r="F507" s="125">
        <v>25.816666666666663</v>
      </c>
      <c r="G507" s="125">
        <v>25.183333333333326</v>
      </c>
      <c r="H507" s="125">
        <v>27.783333333333328</v>
      </c>
      <c r="I507" s="125">
        <v>28.416666666666661</v>
      </c>
      <c r="J507" s="125">
        <v>29.083333333333329</v>
      </c>
      <c r="K507" s="130">
        <v>27.75</v>
      </c>
      <c r="L507" s="130">
        <v>26.45</v>
      </c>
      <c r="M507" s="130">
        <v>1.0633900000000001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46" sqref="D46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5"/>
      <c r="B5" s="485"/>
      <c r="C5" s="486"/>
      <c r="D5" s="48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7" t="s">
        <v>223</v>
      </c>
      <c r="C7" s="487"/>
      <c r="D7" s="48">
        <f>Main!B10</f>
        <v>43514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43511</v>
      </c>
      <c r="B10" s="137">
        <v>511463</v>
      </c>
      <c r="C10" s="137" t="s">
        <v>3653</v>
      </c>
      <c r="D10" s="137" t="s">
        <v>3654</v>
      </c>
      <c r="E10" s="137" t="s">
        <v>251</v>
      </c>
      <c r="F10" s="138">
        <v>60000</v>
      </c>
      <c r="G10" s="137">
        <v>21.1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43511</v>
      </c>
      <c r="B11" s="137">
        <v>511463</v>
      </c>
      <c r="C11" s="137" t="s">
        <v>3653</v>
      </c>
      <c r="D11" s="137" t="s">
        <v>3654</v>
      </c>
      <c r="E11" s="137" t="s">
        <v>3194</v>
      </c>
      <c r="F11" s="138">
        <v>20000</v>
      </c>
      <c r="G11" s="137">
        <v>20.71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43511</v>
      </c>
      <c r="B12" s="137">
        <v>537766</v>
      </c>
      <c r="C12" s="137" t="s">
        <v>3519</v>
      </c>
      <c r="D12" s="137" t="s">
        <v>3598</v>
      </c>
      <c r="E12" s="137" t="s">
        <v>251</v>
      </c>
      <c r="F12" s="137">
        <v>329000</v>
      </c>
      <c r="G12" s="137">
        <v>40.26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43511</v>
      </c>
      <c r="B13" s="137">
        <v>537766</v>
      </c>
      <c r="C13" s="137" t="s">
        <v>3519</v>
      </c>
      <c r="D13" s="137" t="s">
        <v>3625</v>
      </c>
      <c r="E13" s="137" t="s">
        <v>3194</v>
      </c>
      <c r="F13" s="137">
        <v>305000</v>
      </c>
      <c r="G13" s="137">
        <v>40.5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43511</v>
      </c>
      <c r="B14" s="137">
        <v>537766</v>
      </c>
      <c r="C14" s="137" t="s">
        <v>3519</v>
      </c>
      <c r="D14" s="137" t="s">
        <v>3539</v>
      </c>
      <c r="E14" s="137" t="s">
        <v>251</v>
      </c>
      <c r="F14" s="137">
        <v>572996</v>
      </c>
      <c r="G14" s="137">
        <v>40.380000000000003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43511</v>
      </c>
      <c r="B15" s="137">
        <v>537766</v>
      </c>
      <c r="C15" s="137" t="s">
        <v>3519</v>
      </c>
      <c r="D15" s="137" t="s">
        <v>3539</v>
      </c>
      <c r="E15" s="137" t="s">
        <v>3194</v>
      </c>
      <c r="F15" s="137">
        <v>495814</v>
      </c>
      <c r="G15" s="137">
        <v>40.15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43511</v>
      </c>
      <c r="B16" s="137">
        <v>540938</v>
      </c>
      <c r="C16" s="137" t="s">
        <v>3655</v>
      </c>
      <c r="D16" s="137" t="s">
        <v>3656</v>
      </c>
      <c r="E16" s="137" t="s">
        <v>3194</v>
      </c>
      <c r="F16" s="137">
        <v>230000</v>
      </c>
      <c r="G16" s="137">
        <v>4.7699999999999996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43511</v>
      </c>
      <c r="B17" s="137">
        <v>538794</v>
      </c>
      <c r="C17" s="137" t="s">
        <v>3657</v>
      </c>
      <c r="D17" s="137" t="s">
        <v>3658</v>
      </c>
      <c r="E17" s="137" t="s">
        <v>3194</v>
      </c>
      <c r="F17" s="137">
        <v>12000</v>
      </c>
      <c r="G17" s="137">
        <v>78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43511</v>
      </c>
      <c r="B18" s="137">
        <v>538860</v>
      </c>
      <c r="C18" s="137" t="s">
        <v>3599</v>
      </c>
      <c r="D18" s="137" t="s">
        <v>3600</v>
      </c>
      <c r="E18" s="137" t="s">
        <v>251</v>
      </c>
      <c r="F18" s="137">
        <v>825742</v>
      </c>
      <c r="G18" s="137">
        <v>0.57999999999999996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43511</v>
      </c>
      <c r="B19" s="137">
        <v>538860</v>
      </c>
      <c r="C19" s="137" t="s">
        <v>3599</v>
      </c>
      <c r="D19" s="137" t="s">
        <v>3659</v>
      </c>
      <c r="E19" s="137" t="s">
        <v>3194</v>
      </c>
      <c r="F19" s="137">
        <v>634496</v>
      </c>
      <c r="G19" s="137">
        <v>0.57999999999999996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43511</v>
      </c>
      <c r="B20" s="137">
        <v>540404</v>
      </c>
      <c r="C20" s="137" t="s">
        <v>3601</v>
      </c>
      <c r="D20" s="137" t="s">
        <v>3602</v>
      </c>
      <c r="E20" s="137" t="s">
        <v>251</v>
      </c>
      <c r="F20" s="137">
        <v>34000</v>
      </c>
      <c r="G20" s="137">
        <v>115.25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43511</v>
      </c>
      <c r="B21" s="137">
        <v>541601</v>
      </c>
      <c r="C21" s="137" t="s">
        <v>3660</v>
      </c>
      <c r="D21" s="137" t="s">
        <v>3661</v>
      </c>
      <c r="E21" s="137" t="s">
        <v>251</v>
      </c>
      <c r="F21" s="137">
        <v>102000</v>
      </c>
      <c r="G21" s="137">
        <v>182.26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43511</v>
      </c>
      <c r="B22" s="137">
        <v>539660</v>
      </c>
      <c r="C22" s="137" t="s">
        <v>3662</v>
      </c>
      <c r="D22" s="137" t="s">
        <v>3663</v>
      </c>
      <c r="E22" s="137" t="s">
        <v>3194</v>
      </c>
      <c r="F22" s="137">
        <v>116194</v>
      </c>
      <c r="G22" s="137">
        <v>23.31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43511</v>
      </c>
      <c r="B23" s="137">
        <v>539520</v>
      </c>
      <c r="C23" s="137" t="s">
        <v>3503</v>
      </c>
      <c r="D23" s="137" t="s">
        <v>3664</v>
      </c>
      <c r="E23" s="137" t="s">
        <v>251</v>
      </c>
      <c r="F23" s="138">
        <v>19281</v>
      </c>
      <c r="G23" s="137">
        <v>16.649999999999999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43511</v>
      </c>
      <c r="B24" s="137">
        <v>539520</v>
      </c>
      <c r="C24" s="137" t="s">
        <v>3503</v>
      </c>
      <c r="D24" s="137" t="s">
        <v>3665</v>
      </c>
      <c r="E24" s="137" t="s">
        <v>3194</v>
      </c>
      <c r="F24" s="138">
        <v>35000</v>
      </c>
      <c r="G24" s="137">
        <v>16.68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43511</v>
      </c>
      <c r="B25" s="137">
        <v>539520</v>
      </c>
      <c r="C25" s="137" t="s">
        <v>3503</v>
      </c>
      <c r="D25" s="137" t="s">
        <v>3666</v>
      </c>
      <c r="E25" s="137" t="s">
        <v>3194</v>
      </c>
      <c r="F25" s="138">
        <v>30000</v>
      </c>
      <c r="G25" s="137">
        <v>16.649999999999999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43511</v>
      </c>
      <c r="B26" s="137">
        <v>539520</v>
      </c>
      <c r="C26" s="137" t="s">
        <v>3503</v>
      </c>
      <c r="D26" s="137" t="s">
        <v>3667</v>
      </c>
      <c r="E26" s="137" t="s">
        <v>3194</v>
      </c>
      <c r="F26" s="138">
        <v>30000</v>
      </c>
      <c r="G26" s="137">
        <v>16.78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43511</v>
      </c>
      <c r="B27" s="137">
        <v>538943</v>
      </c>
      <c r="C27" s="137" t="s">
        <v>3668</v>
      </c>
      <c r="D27" s="137" t="s">
        <v>3669</v>
      </c>
      <c r="E27" s="137" t="s">
        <v>3194</v>
      </c>
      <c r="F27" s="138">
        <v>87070</v>
      </c>
      <c r="G27" s="137">
        <v>8.5500000000000007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43511</v>
      </c>
      <c r="B28" s="137">
        <v>533941</v>
      </c>
      <c r="C28" s="137" t="s">
        <v>3670</v>
      </c>
      <c r="D28" s="137" t="s">
        <v>3671</v>
      </c>
      <c r="E28" s="137" t="s">
        <v>251</v>
      </c>
      <c r="F28" s="138">
        <v>24502</v>
      </c>
      <c r="G28" s="137">
        <v>10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43511</v>
      </c>
      <c r="B29" s="137">
        <v>533941</v>
      </c>
      <c r="C29" s="137" t="s">
        <v>3670</v>
      </c>
      <c r="D29" s="137" t="s">
        <v>3672</v>
      </c>
      <c r="E29" s="137" t="s">
        <v>3194</v>
      </c>
      <c r="F29" s="138">
        <v>24502</v>
      </c>
      <c r="G29" s="137">
        <v>10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43511</v>
      </c>
      <c r="B30" s="137">
        <v>539798</v>
      </c>
      <c r="C30" s="137" t="s">
        <v>3673</v>
      </c>
      <c r="D30" s="137" t="s">
        <v>3674</v>
      </c>
      <c r="E30" s="137" t="s">
        <v>251</v>
      </c>
      <c r="F30" s="138">
        <v>53800</v>
      </c>
      <c r="G30" s="137">
        <v>9.3000000000000007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43511</v>
      </c>
      <c r="B31" s="137">
        <v>539798</v>
      </c>
      <c r="C31" s="137" t="s">
        <v>3673</v>
      </c>
      <c r="D31" s="137" t="s">
        <v>3674</v>
      </c>
      <c r="E31" s="137" t="s">
        <v>3194</v>
      </c>
      <c r="F31" s="138">
        <v>53800</v>
      </c>
      <c r="G31" s="137">
        <v>9.2899999999999991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43511</v>
      </c>
      <c r="B32" s="137">
        <v>539798</v>
      </c>
      <c r="C32" s="137" t="s">
        <v>3673</v>
      </c>
      <c r="D32" s="137" t="s">
        <v>3675</v>
      </c>
      <c r="E32" s="137" t="s">
        <v>251</v>
      </c>
      <c r="F32" s="138">
        <v>53850</v>
      </c>
      <c r="G32" s="137">
        <v>9.2899999999999991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43511</v>
      </c>
      <c r="B33" s="137">
        <v>539798</v>
      </c>
      <c r="C33" s="137" t="s">
        <v>3673</v>
      </c>
      <c r="D33" s="137" t="s">
        <v>3675</v>
      </c>
      <c r="E33" s="137" t="s">
        <v>3194</v>
      </c>
      <c r="F33" s="138">
        <v>6027</v>
      </c>
      <c r="G33" s="137">
        <v>9.3000000000000007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43511</v>
      </c>
      <c r="B34" s="137" t="s">
        <v>3676</v>
      </c>
      <c r="C34" s="137" t="s">
        <v>3677</v>
      </c>
      <c r="D34" s="137" t="s">
        <v>3678</v>
      </c>
      <c r="E34" s="137" t="s">
        <v>251</v>
      </c>
      <c r="F34" s="138">
        <v>136000</v>
      </c>
      <c r="G34" s="137">
        <v>18</v>
      </c>
      <c r="H34" s="137" t="s">
        <v>2035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43511</v>
      </c>
      <c r="B35" s="137" t="s">
        <v>3676</v>
      </c>
      <c r="C35" s="137" t="s">
        <v>3677</v>
      </c>
      <c r="D35" s="137" t="s">
        <v>3679</v>
      </c>
      <c r="E35" s="137" t="s">
        <v>251</v>
      </c>
      <c r="F35" s="138">
        <v>56000</v>
      </c>
      <c r="G35" s="137">
        <v>17.989999999999998</v>
      </c>
      <c r="H35" s="137" t="s">
        <v>2035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43511</v>
      </c>
      <c r="B36" s="137" t="s">
        <v>3676</v>
      </c>
      <c r="C36" s="137" t="s">
        <v>3677</v>
      </c>
      <c r="D36" s="137" t="s">
        <v>3680</v>
      </c>
      <c r="E36" s="137" t="s">
        <v>251</v>
      </c>
      <c r="F36" s="138">
        <v>138000</v>
      </c>
      <c r="G36" s="137">
        <v>18</v>
      </c>
      <c r="H36" s="137" t="s">
        <v>2035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43511</v>
      </c>
      <c r="B37" s="137" t="s">
        <v>2010</v>
      </c>
      <c r="C37" s="137" t="s">
        <v>3603</v>
      </c>
      <c r="D37" s="137" t="s">
        <v>3604</v>
      </c>
      <c r="E37" s="137" t="s">
        <v>251</v>
      </c>
      <c r="F37" s="137">
        <v>3353852</v>
      </c>
      <c r="G37" s="137">
        <v>28.49</v>
      </c>
      <c r="H37" s="137" t="s">
        <v>2035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43511</v>
      </c>
      <c r="B38" s="137" t="s">
        <v>2010</v>
      </c>
      <c r="C38" s="137" t="s">
        <v>3603</v>
      </c>
      <c r="D38" s="137" t="s">
        <v>3582</v>
      </c>
      <c r="E38" s="137" t="s">
        <v>251</v>
      </c>
      <c r="F38" s="137">
        <v>4553949</v>
      </c>
      <c r="G38" s="137">
        <v>28.15</v>
      </c>
      <c r="H38" s="137" t="s">
        <v>2035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43511</v>
      </c>
      <c r="B39" s="137" t="s">
        <v>232</v>
      </c>
      <c r="C39" s="137" t="s">
        <v>3626</v>
      </c>
      <c r="D39" s="137" t="s">
        <v>3582</v>
      </c>
      <c r="E39" s="137" t="s">
        <v>251</v>
      </c>
      <c r="F39" s="137">
        <v>1999591</v>
      </c>
      <c r="G39" s="137">
        <v>124.69</v>
      </c>
      <c r="H39" s="137" t="s">
        <v>2035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43511</v>
      </c>
      <c r="B40" s="137" t="s">
        <v>3681</v>
      </c>
      <c r="C40" s="137" t="s">
        <v>3682</v>
      </c>
      <c r="D40" s="137" t="s">
        <v>3683</v>
      </c>
      <c r="E40" s="137" t="s">
        <v>251</v>
      </c>
      <c r="F40" s="137">
        <v>28000</v>
      </c>
      <c r="G40" s="137">
        <v>188</v>
      </c>
      <c r="H40" s="137" t="s">
        <v>2035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43511</v>
      </c>
      <c r="B41" s="137" t="s">
        <v>340</v>
      </c>
      <c r="C41" s="137" t="s">
        <v>3581</v>
      </c>
      <c r="D41" s="137" t="s">
        <v>3684</v>
      </c>
      <c r="E41" s="137" t="s">
        <v>251</v>
      </c>
      <c r="F41" s="137">
        <v>1338188</v>
      </c>
      <c r="G41" s="137">
        <v>232.42</v>
      </c>
      <c r="H41" s="137" t="s">
        <v>2035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43511</v>
      </c>
      <c r="B42" s="137" t="s">
        <v>340</v>
      </c>
      <c r="C42" s="137" t="s">
        <v>3581</v>
      </c>
      <c r="D42" s="137" t="s">
        <v>3605</v>
      </c>
      <c r="E42" s="137" t="s">
        <v>251</v>
      </c>
      <c r="F42" s="137">
        <v>843193</v>
      </c>
      <c r="G42" s="137">
        <v>231.58</v>
      </c>
      <c r="H42" s="137" t="s">
        <v>2035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43511</v>
      </c>
      <c r="B43" s="137" t="s">
        <v>340</v>
      </c>
      <c r="C43" s="137" t="s">
        <v>3581</v>
      </c>
      <c r="D43" s="137" t="s">
        <v>3582</v>
      </c>
      <c r="E43" s="137" t="s">
        <v>251</v>
      </c>
      <c r="F43" s="137">
        <v>1704572</v>
      </c>
      <c r="G43" s="137">
        <v>232.1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43511</v>
      </c>
      <c r="B44" s="137" t="s">
        <v>3676</v>
      </c>
      <c r="C44" s="137" t="s">
        <v>3677</v>
      </c>
      <c r="D44" s="137" t="s">
        <v>3685</v>
      </c>
      <c r="E44" s="137" t="s">
        <v>3194</v>
      </c>
      <c r="F44" s="137">
        <v>330000</v>
      </c>
      <c r="G44" s="137">
        <v>18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43511</v>
      </c>
      <c r="B45" s="137" t="s">
        <v>2010</v>
      </c>
      <c r="C45" s="137" t="s">
        <v>3603</v>
      </c>
      <c r="D45" s="137" t="s">
        <v>3604</v>
      </c>
      <c r="E45" s="137" t="s">
        <v>3194</v>
      </c>
      <c r="F45" s="137">
        <v>3337977</v>
      </c>
      <c r="G45" s="137">
        <v>28.53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43511</v>
      </c>
      <c r="B46" s="137" t="s">
        <v>2010</v>
      </c>
      <c r="C46" s="137" t="s">
        <v>3603</v>
      </c>
      <c r="D46" s="137" t="s">
        <v>3582</v>
      </c>
      <c r="E46" s="137" t="s">
        <v>3194</v>
      </c>
      <c r="F46" s="137">
        <v>4553949</v>
      </c>
      <c r="G46" s="137">
        <v>28.2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43511</v>
      </c>
      <c r="B47" s="137" t="s">
        <v>232</v>
      </c>
      <c r="C47" s="137" t="s">
        <v>3626</v>
      </c>
      <c r="D47" s="137" t="s">
        <v>3582</v>
      </c>
      <c r="E47" s="137" t="s">
        <v>3194</v>
      </c>
      <c r="F47" s="137">
        <v>1999591</v>
      </c>
      <c r="G47" s="137">
        <v>124.8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43511</v>
      </c>
      <c r="B48" s="137" t="s">
        <v>340</v>
      </c>
      <c r="C48" s="137" t="s">
        <v>3581</v>
      </c>
      <c r="D48" s="137" t="s">
        <v>3684</v>
      </c>
      <c r="E48" s="137" t="s">
        <v>3194</v>
      </c>
      <c r="F48" s="137">
        <v>1338188</v>
      </c>
      <c r="G48" s="137">
        <v>232.55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43511</v>
      </c>
      <c r="B49" s="137" t="s">
        <v>340</v>
      </c>
      <c r="C49" s="137" t="s">
        <v>3581</v>
      </c>
      <c r="D49" s="137" t="s">
        <v>3605</v>
      </c>
      <c r="E49" s="137" t="s">
        <v>3194</v>
      </c>
      <c r="F49" s="137">
        <v>843193</v>
      </c>
      <c r="G49" s="137">
        <v>231.65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43511</v>
      </c>
      <c r="B50" s="137" t="s">
        <v>340</v>
      </c>
      <c r="C50" s="137" t="s">
        <v>3581</v>
      </c>
      <c r="D50" s="137" t="s">
        <v>3582</v>
      </c>
      <c r="E50" s="137" t="s">
        <v>3194</v>
      </c>
      <c r="F50" s="137">
        <v>1704572</v>
      </c>
      <c r="G50" s="137">
        <v>232.5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7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7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7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7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7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7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7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7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7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7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14"/>
  <sheetViews>
    <sheetView zoomScale="85" zoomScaleNormal="85" workbookViewId="0">
      <selection activeCell="S19" sqref="S1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43514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3418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280.10000000000002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3423</v>
      </c>
      <c r="J11" s="350" t="s">
        <v>3471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3436</v>
      </c>
      <c r="J12" s="350" t="s">
        <v>3453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3441</v>
      </c>
      <c r="J13" s="350" t="s">
        <v>3513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3484</v>
      </c>
      <c r="J14" s="350" t="s">
        <v>3537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5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3512</v>
      </c>
      <c r="J15" s="350" t="s">
        <v>3536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5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3514</v>
      </c>
      <c r="J16" s="434" t="s">
        <v>3596</v>
      </c>
      <c r="K16" s="434">
        <f t="shared" si="3"/>
        <v>-38.5</v>
      </c>
      <c r="L16" s="435">
        <f t="shared" si="4"/>
        <v>-5.0065019505851759E-2</v>
      </c>
      <c r="M16" s="434" t="s">
        <v>3373</v>
      </c>
      <c r="N16" s="444">
        <v>43509</v>
      </c>
      <c r="O16" s="454"/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43507</v>
      </c>
      <c r="C17" s="293"/>
      <c r="D17" s="381" t="s">
        <v>38</v>
      </c>
      <c r="E17" s="294" t="s">
        <v>264</v>
      </c>
      <c r="F17" s="295" t="s">
        <v>3550</v>
      </c>
      <c r="G17" s="295">
        <v>189.5</v>
      </c>
      <c r="H17" s="295"/>
      <c r="I17" s="295" t="s">
        <v>3512</v>
      </c>
      <c r="J17" s="281" t="s">
        <v>265</v>
      </c>
      <c r="K17" s="281"/>
      <c r="L17" s="352"/>
      <c r="M17" s="281"/>
      <c r="N17" s="331"/>
      <c r="O17" s="332">
        <f>VLOOKUP(D17,Sheet2!A17:M1512,6,0)</f>
        <v>200.4</v>
      </c>
      <c r="P17" s="208"/>
      <c r="Q17" s="208"/>
      <c r="R17" s="397" t="s">
        <v>2042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43508</v>
      </c>
      <c r="C18" s="293"/>
      <c r="D18" s="381" t="s">
        <v>111</v>
      </c>
      <c r="E18" s="294" t="s">
        <v>264</v>
      </c>
      <c r="F18" s="295" t="s">
        <v>3576</v>
      </c>
      <c r="G18" s="295">
        <v>1188</v>
      </c>
      <c r="H18" s="295"/>
      <c r="I18" s="295" t="s">
        <v>3577</v>
      </c>
      <c r="J18" s="281" t="s">
        <v>265</v>
      </c>
      <c r="K18" s="281"/>
      <c r="L18" s="352"/>
      <c r="M18" s="281"/>
      <c r="N18" s="331"/>
      <c r="O18" s="332">
        <f>VLOOKUP(D18,Sheet2!A18:M1513,6,0)</f>
        <v>1243.0999999999999</v>
      </c>
      <c r="P18" s="208"/>
      <c r="Q18" s="208"/>
      <c r="R18" s="397" t="s">
        <v>2042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9">
        <v>10</v>
      </c>
      <c r="B19" s="450">
        <v>43510</v>
      </c>
      <c r="C19" s="451"/>
      <c r="D19" s="432" t="s">
        <v>81</v>
      </c>
      <c r="E19" s="452" t="s">
        <v>264</v>
      </c>
      <c r="F19" s="453">
        <v>195</v>
      </c>
      <c r="G19" s="453">
        <v>186.2</v>
      </c>
      <c r="H19" s="453">
        <v>186</v>
      </c>
      <c r="I19" s="453" t="s">
        <v>3620</v>
      </c>
      <c r="J19" s="434" t="s">
        <v>3652</v>
      </c>
      <c r="K19" s="434">
        <f t="shared" ref="K19" si="5">H19-F19</f>
        <v>-9</v>
      </c>
      <c r="L19" s="435">
        <f t="shared" ref="L19" si="6">K19/F19</f>
        <v>-4.6153846153846156E-2</v>
      </c>
      <c r="M19" s="434" t="s">
        <v>3373</v>
      </c>
      <c r="N19" s="444">
        <v>43511</v>
      </c>
      <c r="O19" s="454"/>
      <c r="P19" s="208"/>
      <c r="Q19" s="208"/>
      <c r="R19" s="397" t="s">
        <v>2043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2113</v>
      </c>
      <c r="B24" s="154"/>
      <c r="C24" s="181"/>
      <c r="D24" s="243"/>
      <c r="E24" s="86"/>
      <c r="F24" s="170" t="s">
        <v>2140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2757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3455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3358</v>
      </c>
      <c r="K28" s="442">
        <f>F28-H28</f>
        <v>70</v>
      </c>
      <c r="L28" s="442">
        <f t="shared" ref="L28" si="7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58">
        <v>2</v>
      </c>
      <c r="B29" s="431">
        <v>43502</v>
      </c>
      <c r="C29" s="431"/>
      <c r="D29" s="459" t="s">
        <v>3455</v>
      </c>
      <c r="E29" s="460" t="s">
        <v>2008</v>
      </c>
      <c r="F29" s="461">
        <v>11005</v>
      </c>
      <c r="G29" s="460">
        <v>11120</v>
      </c>
      <c r="H29" s="458">
        <v>11120</v>
      </c>
      <c r="I29" s="461">
        <v>10800</v>
      </c>
      <c r="J29" s="462" t="s">
        <v>3515</v>
      </c>
      <c r="K29" s="462">
        <f>F29-H29</f>
        <v>-115</v>
      </c>
      <c r="L29" s="462">
        <f t="shared" ref="L29:L30" si="8">M29*K29</f>
        <v>-8625</v>
      </c>
      <c r="M29" s="462">
        <v>75</v>
      </c>
      <c r="N29" s="462" t="s">
        <v>3373</v>
      </c>
      <c r="O29" s="463">
        <v>43503</v>
      </c>
      <c r="P29" s="202"/>
      <c r="Q29" s="200"/>
      <c r="R29" s="398" t="s">
        <v>2043</v>
      </c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06">
        <v>3</v>
      </c>
      <c r="B30" s="441">
        <v>43502</v>
      </c>
      <c r="C30" s="441"/>
      <c r="D30" s="439" t="s">
        <v>3497</v>
      </c>
      <c r="E30" s="404" t="s">
        <v>2008</v>
      </c>
      <c r="F30" s="440">
        <v>27420</v>
      </c>
      <c r="G30" s="405">
        <v>27720</v>
      </c>
      <c r="H30" s="406">
        <v>27230</v>
      </c>
      <c r="I30" s="440" t="s">
        <v>3498</v>
      </c>
      <c r="J30" s="442" t="s">
        <v>3552</v>
      </c>
      <c r="K30" s="442">
        <f>F30-H30</f>
        <v>190</v>
      </c>
      <c r="L30" s="442">
        <f t="shared" si="8"/>
        <v>3800</v>
      </c>
      <c r="M30" s="442">
        <v>20</v>
      </c>
      <c r="N30" s="442" t="s">
        <v>266</v>
      </c>
      <c r="O30" s="468">
        <v>43507</v>
      </c>
      <c r="P30" s="202"/>
      <c r="Q30" s="200"/>
      <c r="R30" s="398" t="s">
        <v>2043</v>
      </c>
      <c r="S30" s="202"/>
      <c r="T30" s="186"/>
      <c r="U30" s="186"/>
      <c r="V30" s="186"/>
      <c r="W30" s="186"/>
      <c r="X30" s="186"/>
      <c r="Y30" s="186"/>
    </row>
    <row r="31" spans="1:38" ht="14.25">
      <c r="A31" s="494">
        <v>4</v>
      </c>
      <c r="B31" s="496">
        <v>43510</v>
      </c>
      <c r="C31" s="496"/>
      <c r="D31" s="472" t="s">
        <v>3455</v>
      </c>
      <c r="E31" s="399" t="s">
        <v>264</v>
      </c>
      <c r="F31" s="346" t="s">
        <v>3621</v>
      </c>
      <c r="G31" s="401">
        <v>10630</v>
      </c>
      <c r="H31" s="402"/>
      <c r="I31" s="402">
        <v>11000</v>
      </c>
      <c r="J31" s="488" t="s">
        <v>265</v>
      </c>
      <c r="K31" s="399"/>
      <c r="L31" s="488"/>
      <c r="M31" s="488"/>
      <c r="N31" s="490"/>
      <c r="O31" s="492"/>
      <c r="P31" s="207"/>
      <c r="Q31" s="207"/>
      <c r="R31" s="397" t="s">
        <v>2042</v>
      </c>
      <c r="S31" s="18"/>
      <c r="Y31" s="18"/>
      <c r="Z31" s="18"/>
    </row>
    <row r="32" spans="1:38" ht="14.25">
      <c r="A32" s="495"/>
      <c r="B32" s="497"/>
      <c r="C32" s="497"/>
      <c r="D32" s="472" t="s">
        <v>3622</v>
      </c>
      <c r="E32" s="399" t="s">
        <v>2008</v>
      </c>
      <c r="F32" s="346" t="s">
        <v>3623</v>
      </c>
      <c r="G32" s="401"/>
      <c r="H32" s="402"/>
      <c r="I32" s="402"/>
      <c r="J32" s="489"/>
      <c r="K32" s="399"/>
      <c r="L32" s="489"/>
      <c r="M32" s="489"/>
      <c r="N32" s="491"/>
      <c r="O32" s="493"/>
      <c r="P32" s="207"/>
      <c r="Q32" s="207"/>
      <c r="R32" s="397" t="s">
        <v>2042</v>
      </c>
      <c r="S32" s="18"/>
      <c r="Y32" s="18"/>
      <c r="Z32" s="18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2748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502">
        <v>1</v>
      </c>
      <c r="B42" s="500">
        <v>43497</v>
      </c>
      <c r="C42" s="500"/>
      <c r="D42" s="455" t="s">
        <v>3450</v>
      </c>
      <c r="E42" s="404" t="s">
        <v>264</v>
      </c>
      <c r="F42" s="456">
        <v>8.25</v>
      </c>
      <c r="G42" s="405"/>
      <c r="H42" s="406">
        <v>12.5</v>
      </c>
      <c r="I42" s="406"/>
      <c r="J42" s="504" t="s">
        <v>3492</v>
      </c>
      <c r="K42" s="404">
        <f>H42-F42</f>
        <v>4.25</v>
      </c>
      <c r="L42" s="504">
        <v>3000</v>
      </c>
      <c r="M42" s="504">
        <v>1500</v>
      </c>
      <c r="N42" s="506" t="s">
        <v>266</v>
      </c>
      <c r="O42" s="498">
        <v>43502</v>
      </c>
      <c r="P42" s="207"/>
      <c r="Q42" s="207"/>
      <c r="R42" s="397" t="s">
        <v>2042</v>
      </c>
      <c r="S42" s="18"/>
      <c r="Y42" s="18"/>
      <c r="Z42" s="18"/>
    </row>
    <row r="43" spans="1:26" ht="14.25">
      <c r="A43" s="503"/>
      <c r="B43" s="501"/>
      <c r="C43" s="501"/>
      <c r="D43" s="455" t="s">
        <v>3451</v>
      </c>
      <c r="E43" s="404" t="s">
        <v>2008</v>
      </c>
      <c r="F43" s="456">
        <v>5.25</v>
      </c>
      <c r="G43" s="405"/>
      <c r="H43" s="406">
        <v>7.5</v>
      </c>
      <c r="I43" s="406"/>
      <c r="J43" s="505"/>
      <c r="K43" s="404">
        <f>F43-H43</f>
        <v>-2.25</v>
      </c>
      <c r="L43" s="505"/>
      <c r="M43" s="505"/>
      <c r="N43" s="507"/>
      <c r="O43" s="499"/>
      <c r="P43" s="207"/>
      <c r="Q43" s="207"/>
      <c r="R43" s="397" t="s">
        <v>2042</v>
      </c>
      <c r="S43" s="18"/>
      <c r="Y43" s="18"/>
      <c r="Z43" s="18"/>
    </row>
    <row r="44" spans="1:26" s="141" customFormat="1" ht="14.25">
      <c r="A44" s="383">
        <v>2</v>
      </c>
      <c r="B44" s="445">
        <v>43500</v>
      </c>
      <c r="C44" s="445"/>
      <c r="D44" s="384" t="s">
        <v>3470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3502</v>
      </c>
      <c r="K44" s="350">
        <f t="shared" ref="K44" si="9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2043</v>
      </c>
      <c r="T44" s="140"/>
      <c r="U44" s="140"/>
      <c r="V44" s="140"/>
      <c r="W44" s="140"/>
      <c r="X44" s="140"/>
      <c r="Y44" s="140"/>
      <c r="Z44" s="140"/>
    </row>
    <row r="45" spans="1:26" ht="14.25">
      <c r="A45" s="502">
        <v>3</v>
      </c>
      <c r="B45" s="500">
        <v>43501</v>
      </c>
      <c r="C45" s="500"/>
      <c r="D45" s="455" t="s">
        <v>3480</v>
      </c>
      <c r="E45" s="404" t="s">
        <v>264</v>
      </c>
      <c r="F45" s="456">
        <v>30</v>
      </c>
      <c r="G45" s="405"/>
      <c r="H45" s="406">
        <v>36.5</v>
      </c>
      <c r="I45" s="406"/>
      <c r="J45" s="504" t="s">
        <v>3551</v>
      </c>
      <c r="K45" s="404">
        <f>H45-F45</f>
        <v>6.5</v>
      </c>
      <c r="L45" s="504">
        <f>M45*6</f>
        <v>3000</v>
      </c>
      <c r="M45" s="504">
        <v>500</v>
      </c>
      <c r="N45" s="506" t="s">
        <v>266</v>
      </c>
      <c r="O45" s="498">
        <v>43507</v>
      </c>
      <c r="P45" s="207"/>
      <c r="Q45" s="207"/>
      <c r="R45" s="397" t="s">
        <v>2042</v>
      </c>
      <c r="S45" s="18"/>
      <c r="Y45" s="18"/>
      <c r="Z45" s="18"/>
    </row>
    <row r="46" spans="1:26" ht="14.25">
      <c r="A46" s="503"/>
      <c r="B46" s="501"/>
      <c r="C46" s="501"/>
      <c r="D46" s="455" t="s">
        <v>3481</v>
      </c>
      <c r="E46" s="404" t="s">
        <v>2008</v>
      </c>
      <c r="F46" s="456">
        <v>18</v>
      </c>
      <c r="G46" s="405"/>
      <c r="H46" s="406">
        <v>18.5</v>
      </c>
      <c r="I46" s="406"/>
      <c r="J46" s="505"/>
      <c r="K46" s="404">
        <f>F46-H46</f>
        <v>-0.5</v>
      </c>
      <c r="L46" s="505"/>
      <c r="M46" s="505"/>
      <c r="N46" s="507"/>
      <c r="O46" s="499"/>
      <c r="P46" s="207"/>
      <c r="Q46" s="207"/>
      <c r="R46" s="397" t="s">
        <v>2042</v>
      </c>
      <c r="S46" s="18"/>
      <c r="Y46" s="18"/>
      <c r="Z46" s="18"/>
    </row>
    <row r="47" spans="1:26" ht="14.25">
      <c r="A47" s="430">
        <v>4</v>
      </c>
      <c r="B47" s="431">
        <v>43502</v>
      </c>
      <c r="C47" s="431"/>
      <c r="D47" s="432" t="s">
        <v>3499</v>
      </c>
      <c r="E47" s="433" t="s">
        <v>264</v>
      </c>
      <c r="F47" s="433">
        <v>107.5</v>
      </c>
      <c r="G47" s="430">
        <v>70</v>
      </c>
      <c r="H47" s="433">
        <v>71</v>
      </c>
      <c r="I47" s="464">
        <v>180</v>
      </c>
      <c r="J47" s="462" t="s">
        <v>3517</v>
      </c>
      <c r="K47" s="462">
        <f>H47-F47</f>
        <v>-36.5</v>
      </c>
      <c r="L47" s="462">
        <f t="shared" ref="L47" si="10">M47*K47</f>
        <v>-2737.5</v>
      </c>
      <c r="M47" s="462">
        <v>75</v>
      </c>
      <c r="N47" s="462" t="s">
        <v>3373</v>
      </c>
      <c r="O47" s="463">
        <v>43503</v>
      </c>
      <c r="P47" s="207"/>
      <c r="Q47" s="207"/>
      <c r="R47" s="397" t="s">
        <v>2042</v>
      </c>
      <c r="S47" s="18"/>
      <c r="Y47" s="18"/>
      <c r="Z47" s="18"/>
    </row>
    <row r="48" spans="1:26" ht="14.25">
      <c r="A48" s="430">
        <v>5</v>
      </c>
      <c r="B48" s="431">
        <v>43502</v>
      </c>
      <c r="C48" s="431"/>
      <c r="D48" s="432" t="s">
        <v>3500</v>
      </c>
      <c r="E48" s="433" t="s">
        <v>264</v>
      </c>
      <c r="F48" s="433">
        <v>26</v>
      </c>
      <c r="G48" s="430">
        <v>7</v>
      </c>
      <c r="H48" s="433">
        <v>9.5</v>
      </c>
      <c r="I48" s="464" t="s">
        <v>3501</v>
      </c>
      <c r="J48" s="462" t="s">
        <v>3618</v>
      </c>
      <c r="K48" s="462">
        <f>H48-F48</f>
        <v>-16.5</v>
      </c>
      <c r="L48" s="462">
        <f t="shared" ref="L48" si="11">M48*K48</f>
        <v>-4125</v>
      </c>
      <c r="M48" s="462">
        <v>250</v>
      </c>
      <c r="N48" s="462" t="s">
        <v>3373</v>
      </c>
      <c r="O48" s="463">
        <v>43510</v>
      </c>
      <c r="P48" s="207"/>
      <c r="Q48" s="207"/>
      <c r="R48" s="397" t="s">
        <v>2042</v>
      </c>
      <c r="S48" s="18"/>
      <c r="Y48" s="18"/>
      <c r="Z48" s="18"/>
    </row>
    <row r="49" spans="1:38" ht="14.25">
      <c r="A49" s="430">
        <v>6</v>
      </c>
      <c r="B49" s="431">
        <v>43507</v>
      </c>
      <c r="C49" s="431"/>
      <c r="D49" s="432" t="s">
        <v>3557</v>
      </c>
      <c r="E49" s="433" t="s">
        <v>264</v>
      </c>
      <c r="F49" s="433">
        <v>26.5</v>
      </c>
      <c r="G49" s="430">
        <v>18</v>
      </c>
      <c r="H49" s="433">
        <v>18</v>
      </c>
      <c r="I49" s="464">
        <v>40</v>
      </c>
      <c r="J49" s="462" t="s">
        <v>3597</v>
      </c>
      <c r="K49" s="462">
        <f>H49-F49</f>
        <v>-8.5</v>
      </c>
      <c r="L49" s="462">
        <f t="shared" ref="L49:L50" si="12">M49*K49</f>
        <v>-4250</v>
      </c>
      <c r="M49" s="462">
        <v>500</v>
      </c>
      <c r="N49" s="462" t="s">
        <v>3373</v>
      </c>
      <c r="O49" s="463">
        <v>43509</v>
      </c>
      <c r="P49" s="207"/>
      <c r="Q49" s="207"/>
      <c r="R49" s="397" t="s">
        <v>2042</v>
      </c>
      <c r="S49" s="18"/>
      <c r="Y49" s="18"/>
      <c r="Z49" s="18"/>
    </row>
    <row r="50" spans="1:38" ht="14.25">
      <c r="A50" s="430">
        <v>7</v>
      </c>
      <c r="B50" s="431">
        <v>43508</v>
      </c>
      <c r="C50" s="431"/>
      <c r="D50" s="432" t="s">
        <v>3569</v>
      </c>
      <c r="E50" s="433" t="s">
        <v>264</v>
      </c>
      <c r="F50" s="433">
        <v>25</v>
      </c>
      <c r="G50" s="430">
        <v>9</v>
      </c>
      <c r="H50" s="433">
        <v>9</v>
      </c>
      <c r="I50" s="464">
        <v>50</v>
      </c>
      <c r="J50" s="462" t="s">
        <v>3650</v>
      </c>
      <c r="K50" s="462">
        <f>H50-F50</f>
        <v>-16</v>
      </c>
      <c r="L50" s="462">
        <f t="shared" si="12"/>
        <v>-4000</v>
      </c>
      <c r="M50" s="462">
        <v>250</v>
      </c>
      <c r="N50" s="462" t="s">
        <v>3373</v>
      </c>
      <c r="O50" s="463">
        <v>43511</v>
      </c>
      <c r="P50" s="207"/>
      <c r="Q50" s="207"/>
      <c r="R50" s="397" t="s">
        <v>2043</v>
      </c>
      <c r="S50" s="18"/>
      <c r="Y50" s="18"/>
      <c r="Z50" s="18"/>
    </row>
    <row r="51" spans="1:38" s="141" customFormat="1" ht="14.25">
      <c r="A51" s="383">
        <v>8</v>
      </c>
      <c r="B51" s="469">
        <v>43508</v>
      </c>
      <c r="C51" s="469"/>
      <c r="D51" s="384" t="s">
        <v>3578</v>
      </c>
      <c r="E51" s="385" t="s">
        <v>264</v>
      </c>
      <c r="F51" s="385">
        <v>39</v>
      </c>
      <c r="G51" s="383"/>
      <c r="H51" s="471">
        <v>51</v>
      </c>
      <c r="I51" s="385" t="s">
        <v>3579</v>
      </c>
      <c r="J51" s="350" t="s">
        <v>3580</v>
      </c>
      <c r="K51" s="350">
        <f t="shared" ref="K51" si="13">H51-F51</f>
        <v>12</v>
      </c>
      <c r="L51" s="442">
        <f>M51*K51</f>
        <v>900</v>
      </c>
      <c r="M51" s="350">
        <v>75</v>
      </c>
      <c r="N51" s="350" t="s">
        <v>266</v>
      </c>
      <c r="O51" s="443">
        <v>43508</v>
      </c>
      <c r="P51" s="207"/>
      <c r="Q51" s="382"/>
      <c r="R51" s="397" t="s">
        <v>2043</v>
      </c>
      <c r="T51" s="140"/>
      <c r="U51" s="140"/>
      <c r="V51" s="140"/>
      <c r="W51" s="140"/>
      <c r="X51" s="140"/>
      <c r="Y51" s="140"/>
      <c r="Z51" s="140"/>
    </row>
    <row r="52" spans="1:38" ht="14.25">
      <c r="A52" s="430">
        <v>9</v>
      </c>
      <c r="B52" s="431">
        <v>43509</v>
      </c>
      <c r="C52" s="431"/>
      <c r="D52" s="432" t="s">
        <v>3616</v>
      </c>
      <c r="E52" s="433" t="s">
        <v>264</v>
      </c>
      <c r="F52" s="433">
        <v>37</v>
      </c>
      <c r="G52" s="430"/>
      <c r="H52" s="433">
        <v>0</v>
      </c>
      <c r="I52" s="464" t="s">
        <v>3579</v>
      </c>
      <c r="J52" s="462" t="s">
        <v>3619</v>
      </c>
      <c r="K52" s="462">
        <f>H52-F52</f>
        <v>-37</v>
      </c>
      <c r="L52" s="462">
        <f t="shared" ref="L52" si="14">M52*K52</f>
        <v>-2775</v>
      </c>
      <c r="M52" s="462">
        <v>75</v>
      </c>
      <c r="N52" s="462" t="s">
        <v>3373</v>
      </c>
      <c r="O52" s="463">
        <v>43510</v>
      </c>
      <c r="P52" s="207"/>
      <c r="Q52" s="207"/>
      <c r="R52" s="397" t="s">
        <v>2043</v>
      </c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3437</v>
      </c>
      <c r="J58" s="350" t="s">
        <v>3390</v>
      </c>
      <c r="K58" s="350">
        <f t="shared" ref="K58" si="15">H58-F58</f>
        <v>3</v>
      </c>
      <c r="L58" s="386">
        <f t="shared" ref="L58" si="16">K58/F58</f>
        <v>3.7267080745341616E-2</v>
      </c>
      <c r="M58" s="350" t="s">
        <v>266</v>
      </c>
      <c r="N58" s="445">
        <v>43497</v>
      </c>
      <c r="O58" s="429"/>
      <c r="P58" s="208"/>
      <c r="Q58" s="208"/>
      <c r="R58" s="397" t="s">
        <v>2042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207" customFormat="1" ht="14.25">
      <c r="A59" s="423">
        <v>2</v>
      </c>
      <c r="B59" s="424">
        <v>43497</v>
      </c>
      <c r="C59" s="425"/>
      <c r="D59" s="426" t="s">
        <v>95</v>
      </c>
      <c r="E59" s="427" t="s">
        <v>2008</v>
      </c>
      <c r="F59" s="428">
        <v>753</v>
      </c>
      <c r="G59" s="428">
        <v>772</v>
      </c>
      <c r="H59" s="428">
        <v>742.5</v>
      </c>
      <c r="I59" s="428" t="s">
        <v>3454</v>
      </c>
      <c r="J59" s="350" t="s">
        <v>3646</v>
      </c>
      <c r="K59" s="350">
        <f>F59-H59</f>
        <v>10.5</v>
      </c>
      <c r="L59" s="386">
        <f t="shared" ref="L59" si="17">K59/F59</f>
        <v>1.3944223107569721E-2</v>
      </c>
      <c r="M59" s="350" t="s">
        <v>266</v>
      </c>
      <c r="N59" s="473">
        <v>43511</v>
      </c>
      <c r="O59" s="429"/>
      <c r="P59" s="208"/>
      <c r="Q59" s="208"/>
      <c r="R59" s="397" t="s">
        <v>2042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</row>
    <row r="60" spans="1:38" s="207" customFormat="1" ht="14.25">
      <c r="A60" s="449">
        <v>3</v>
      </c>
      <c r="B60" s="450">
        <v>43500</v>
      </c>
      <c r="C60" s="451"/>
      <c r="D60" s="432" t="s">
        <v>191</v>
      </c>
      <c r="E60" s="452" t="s">
        <v>264</v>
      </c>
      <c r="F60" s="453">
        <v>3275</v>
      </c>
      <c r="G60" s="453">
        <v>3175</v>
      </c>
      <c r="H60" s="453">
        <v>3165</v>
      </c>
      <c r="I60" s="453" t="s">
        <v>3467</v>
      </c>
      <c r="J60" s="434" t="s">
        <v>3485</v>
      </c>
      <c r="K60" s="434">
        <f t="shared" ref="K60" si="18">H60-F60</f>
        <v>-110</v>
      </c>
      <c r="L60" s="435">
        <f t="shared" ref="L60" si="19">K60/F60</f>
        <v>-3.3587786259541987E-2</v>
      </c>
      <c r="M60" s="434" t="s">
        <v>3373</v>
      </c>
      <c r="N60" s="444">
        <v>43501</v>
      </c>
      <c r="O60" s="454"/>
      <c r="P60" s="208"/>
      <c r="Q60" s="208"/>
      <c r="R60" s="397" t="s">
        <v>2043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47">
        <v>43501</v>
      </c>
      <c r="C61" s="447"/>
      <c r="D61" s="381" t="s">
        <v>154</v>
      </c>
      <c r="E61" s="294" t="s">
        <v>2008</v>
      </c>
      <c r="F61" s="295" t="s">
        <v>3478</v>
      </c>
      <c r="G61" s="295">
        <v>1082.7</v>
      </c>
      <c r="H61" s="295"/>
      <c r="I61" s="295" t="s">
        <v>3479</v>
      </c>
      <c r="J61" s="387" t="s">
        <v>265</v>
      </c>
      <c r="K61" s="388"/>
      <c r="L61" s="352"/>
      <c r="M61" s="388"/>
      <c r="N61" s="394"/>
      <c r="O61" s="332">
        <f>VLOOKUP(D61,Sheet2!A61:M1556,6,0)</f>
        <v>1039</v>
      </c>
      <c r="P61" s="201"/>
      <c r="Q61" s="200"/>
      <c r="R61" s="398" t="s">
        <v>2043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3482</v>
      </c>
      <c r="J62" s="350" t="s">
        <v>3413</v>
      </c>
      <c r="K62" s="350">
        <f t="shared" ref="K62" si="20">H62-F62</f>
        <v>8</v>
      </c>
      <c r="L62" s="386">
        <f t="shared" ref="L62" si="21">K62/F62</f>
        <v>2.7923211169284468E-2</v>
      </c>
      <c r="M62" s="350" t="s">
        <v>266</v>
      </c>
      <c r="N62" s="446">
        <v>43497</v>
      </c>
      <c r="O62" s="429"/>
      <c r="P62" s="208"/>
      <c r="Q62" s="208"/>
      <c r="R62" s="397" t="s">
        <v>2042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423">
        <v>6</v>
      </c>
      <c r="B63" s="424">
        <v>43503</v>
      </c>
      <c r="C63" s="425"/>
      <c r="D63" s="426" t="s">
        <v>92</v>
      </c>
      <c r="E63" s="427" t="s">
        <v>264</v>
      </c>
      <c r="F63" s="428">
        <v>298.5</v>
      </c>
      <c r="G63" s="428">
        <v>288</v>
      </c>
      <c r="H63" s="428">
        <v>308.5</v>
      </c>
      <c r="I63" s="428" t="s">
        <v>3510</v>
      </c>
      <c r="J63" s="350" t="s">
        <v>3495</v>
      </c>
      <c r="K63" s="350">
        <f t="shared" ref="K63:K64" si="22">H63-F63</f>
        <v>10</v>
      </c>
      <c r="L63" s="386">
        <f t="shared" ref="L63:L64" si="23">K63/F63</f>
        <v>3.350083752093802E-2</v>
      </c>
      <c r="M63" s="350" t="s">
        <v>266</v>
      </c>
      <c r="N63" s="446">
        <v>43503</v>
      </c>
      <c r="O63" s="429"/>
      <c r="P63" s="201"/>
      <c r="Q63" s="200"/>
      <c r="R63" s="398" t="s">
        <v>2042</v>
      </c>
      <c r="S63" s="202"/>
      <c r="T63" s="186"/>
      <c r="U63" s="186"/>
      <c r="V63" s="186"/>
      <c r="W63" s="186"/>
      <c r="X63" s="186"/>
      <c r="Y63" s="186"/>
    </row>
    <row r="64" spans="1:38" s="207" customFormat="1" ht="14.25">
      <c r="A64" s="449">
        <v>7</v>
      </c>
      <c r="B64" s="450">
        <v>43503</v>
      </c>
      <c r="C64" s="451"/>
      <c r="D64" s="432" t="s">
        <v>628</v>
      </c>
      <c r="E64" s="452" t="s">
        <v>264</v>
      </c>
      <c r="F64" s="453">
        <v>232</v>
      </c>
      <c r="G64" s="453">
        <v>223.3</v>
      </c>
      <c r="H64" s="453">
        <v>222</v>
      </c>
      <c r="I64" s="453" t="s">
        <v>3518</v>
      </c>
      <c r="J64" s="434" t="s">
        <v>3535</v>
      </c>
      <c r="K64" s="434">
        <f t="shared" si="22"/>
        <v>-10</v>
      </c>
      <c r="L64" s="435">
        <f t="shared" si="23"/>
        <v>-4.3103448275862072E-2</v>
      </c>
      <c r="M64" s="434" t="s">
        <v>3373</v>
      </c>
      <c r="N64" s="444">
        <v>43504</v>
      </c>
      <c r="O64" s="454"/>
      <c r="P64" s="208"/>
      <c r="Q64" s="208"/>
      <c r="R64" s="397" t="s">
        <v>2043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</row>
    <row r="65" spans="1:38" s="207" customFormat="1" ht="14.25">
      <c r="A65" s="449">
        <v>8</v>
      </c>
      <c r="B65" s="450">
        <v>43504</v>
      </c>
      <c r="C65" s="451"/>
      <c r="D65" s="432" t="s">
        <v>831</v>
      </c>
      <c r="E65" s="452" t="s">
        <v>264</v>
      </c>
      <c r="F65" s="453">
        <v>126.5</v>
      </c>
      <c r="G65" s="453">
        <v>119</v>
      </c>
      <c r="H65" s="453">
        <v>121.5</v>
      </c>
      <c r="I65" s="453">
        <v>140</v>
      </c>
      <c r="J65" s="434" t="s">
        <v>3645</v>
      </c>
      <c r="K65" s="434">
        <f t="shared" ref="K65" si="24">H65-F65</f>
        <v>-5</v>
      </c>
      <c r="L65" s="435">
        <f t="shared" ref="L65" si="25">K65/F65</f>
        <v>-3.9525691699604744E-2</v>
      </c>
      <c r="M65" s="434" t="s">
        <v>3373</v>
      </c>
      <c r="N65" s="444">
        <v>43511</v>
      </c>
      <c r="O65" s="454"/>
      <c r="P65" s="208"/>
      <c r="Q65" s="208"/>
      <c r="R65" s="397" t="s">
        <v>2042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</row>
    <row r="66" spans="1:38" s="207" customFormat="1" ht="14.25">
      <c r="A66" s="449">
        <v>9</v>
      </c>
      <c r="B66" s="450">
        <v>43507</v>
      </c>
      <c r="C66" s="451"/>
      <c r="D66" s="432" t="s">
        <v>37</v>
      </c>
      <c r="E66" s="452" t="s">
        <v>264</v>
      </c>
      <c r="F66" s="453">
        <v>1189.9000000000001</v>
      </c>
      <c r="G66" s="453">
        <v>1146.5999999999999</v>
      </c>
      <c r="H66" s="453">
        <v>1145</v>
      </c>
      <c r="I66" s="453" t="s">
        <v>3559</v>
      </c>
      <c r="J66" s="434" t="s">
        <v>3560</v>
      </c>
      <c r="K66" s="434">
        <f t="shared" ref="K66" si="26">H66-F66</f>
        <v>-44.900000000000091</v>
      </c>
      <c r="L66" s="435">
        <f t="shared" ref="L66" si="27">K66/F66</f>
        <v>-3.7734263383477677E-2</v>
      </c>
      <c r="M66" s="434" t="s">
        <v>3373</v>
      </c>
      <c r="N66" s="448">
        <v>43507</v>
      </c>
      <c r="O66" s="454"/>
      <c r="P66" s="208"/>
      <c r="Q66" s="208"/>
      <c r="R66" s="397" t="s">
        <v>2043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</row>
    <row r="67" spans="1:38" s="207" customFormat="1" ht="14.25">
      <c r="A67" s="449">
        <v>10</v>
      </c>
      <c r="B67" s="450">
        <v>43508</v>
      </c>
      <c r="C67" s="451"/>
      <c r="D67" s="432" t="s">
        <v>92</v>
      </c>
      <c r="E67" s="452" t="s">
        <v>264</v>
      </c>
      <c r="F67" s="453">
        <v>275</v>
      </c>
      <c r="G67" s="453">
        <v>267</v>
      </c>
      <c r="H67" s="453">
        <v>263</v>
      </c>
      <c r="I67" s="453" t="s">
        <v>3566</v>
      </c>
      <c r="J67" s="434" t="s">
        <v>3567</v>
      </c>
      <c r="K67" s="434">
        <f t="shared" ref="K67:K69" si="28">H67-F67</f>
        <v>-12</v>
      </c>
      <c r="L67" s="435">
        <f t="shared" ref="L67:L69" si="29">K67/F67</f>
        <v>-4.363636363636364E-2</v>
      </c>
      <c r="M67" s="434" t="s">
        <v>3373</v>
      </c>
      <c r="N67" s="448">
        <v>43508</v>
      </c>
      <c r="O67" s="454"/>
      <c r="P67" s="208"/>
      <c r="Q67" s="208"/>
      <c r="R67" s="397" t="s">
        <v>2042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</row>
    <row r="68" spans="1:38" s="141" customFormat="1" ht="14.25">
      <c r="A68" s="423">
        <v>11</v>
      </c>
      <c r="B68" s="424">
        <v>43508</v>
      </c>
      <c r="C68" s="425"/>
      <c r="D68" s="426" t="s">
        <v>3573</v>
      </c>
      <c r="E68" s="427" t="s">
        <v>264</v>
      </c>
      <c r="F68" s="428">
        <v>2585</v>
      </c>
      <c r="G68" s="428">
        <v>2497</v>
      </c>
      <c r="H68" s="428">
        <v>2645</v>
      </c>
      <c r="I68" s="428" t="s">
        <v>3574</v>
      </c>
      <c r="J68" s="350" t="s">
        <v>3575</v>
      </c>
      <c r="K68" s="350">
        <f t="shared" si="28"/>
        <v>60</v>
      </c>
      <c r="L68" s="386">
        <f t="shared" si="29"/>
        <v>2.321083172147002E-2</v>
      </c>
      <c r="M68" s="350" t="s">
        <v>266</v>
      </c>
      <c r="N68" s="446">
        <v>43508</v>
      </c>
      <c r="O68" s="429"/>
      <c r="P68" s="201"/>
      <c r="Q68" s="200"/>
      <c r="R68" s="398" t="s">
        <v>2043</v>
      </c>
      <c r="S68" s="202"/>
      <c r="T68" s="186"/>
      <c r="U68" s="186"/>
      <c r="V68" s="186"/>
      <c r="W68" s="186"/>
      <c r="X68" s="186"/>
      <c r="Y68" s="186"/>
    </row>
    <row r="69" spans="1:38" s="207" customFormat="1" ht="14.25">
      <c r="A69" s="423">
        <v>12</v>
      </c>
      <c r="B69" s="424">
        <v>43510</v>
      </c>
      <c r="C69" s="425"/>
      <c r="D69" s="426" t="s">
        <v>190</v>
      </c>
      <c r="E69" s="427" t="s">
        <v>264</v>
      </c>
      <c r="F69" s="428">
        <v>299</v>
      </c>
      <c r="G69" s="428">
        <v>287</v>
      </c>
      <c r="H69" s="428">
        <v>308.5</v>
      </c>
      <c r="I69" s="428" t="s">
        <v>3617</v>
      </c>
      <c r="J69" s="350" t="s">
        <v>3651</v>
      </c>
      <c r="K69" s="350">
        <f t="shared" si="28"/>
        <v>9.5</v>
      </c>
      <c r="L69" s="386">
        <f t="shared" si="29"/>
        <v>3.177257525083612E-2</v>
      </c>
      <c r="M69" s="350" t="s">
        <v>266</v>
      </c>
      <c r="N69" s="473">
        <v>43511</v>
      </c>
      <c r="O69" s="429"/>
      <c r="P69" s="208"/>
      <c r="Q69" s="208"/>
      <c r="R69" s="397" t="s">
        <v>2042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396"/>
      <c r="B70" s="466"/>
      <c r="C70" s="466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396"/>
      <c r="B71" s="466"/>
      <c r="C71" s="46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396"/>
      <c r="B72" s="466"/>
      <c r="C72" s="46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396"/>
      <c r="B73" s="436"/>
      <c r="C73" s="436"/>
      <c r="D73" s="381"/>
      <c r="E73" s="294"/>
      <c r="F73" s="295"/>
      <c r="G73" s="295"/>
      <c r="H73" s="295"/>
      <c r="I73" s="295"/>
      <c r="J73" s="387"/>
      <c r="K73" s="388"/>
      <c r="L73" s="352"/>
      <c r="M73" s="388"/>
      <c r="N73" s="394"/>
      <c r="O73" s="332"/>
      <c r="P73" s="201"/>
      <c r="Q73" s="200"/>
      <c r="R73" s="398"/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96"/>
      <c r="B74" s="436"/>
      <c r="C74" s="436"/>
      <c r="D74" s="381"/>
      <c r="E74" s="294"/>
      <c r="F74" s="295"/>
      <c r="G74" s="295"/>
      <c r="H74" s="295"/>
      <c r="I74" s="295"/>
      <c r="J74" s="387"/>
      <c r="K74" s="388"/>
      <c r="L74" s="352"/>
      <c r="M74" s="388"/>
      <c r="N74" s="394"/>
      <c r="O74" s="332"/>
      <c r="P74" s="201"/>
      <c r="Q74" s="200"/>
      <c r="R74" s="398"/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396"/>
      <c r="B75" s="436"/>
      <c r="C75" s="436"/>
      <c r="D75" s="381"/>
      <c r="E75" s="294"/>
      <c r="F75" s="295"/>
      <c r="G75" s="295"/>
      <c r="H75" s="295"/>
      <c r="I75" s="295"/>
      <c r="J75" s="387"/>
      <c r="K75" s="388"/>
      <c r="L75" s="352"/>
      <c r="M75" s="388"/>
      <c r="N75" s="394"/>
      <c r="O75" s="332"/>
      <c r="P75" s="201"/>
      <c r="Q75" s="200"/>
      <c r="R75" s="398"/>
      <c r="S75" s="202"/>
      <c r="T75" s="186"/>
      <c r="U75" s="186"/>
      <c r="V75" s="186"/>
      <c r="W75" s="186"/>
      <c r="X75" s="186"/>
      <c r="Y75" s="186"/>
    </row>
    <row r="76" spans="1:38" s="19" customFormat="1" ht="14.25">
      <c r="A76" s="349"/>
      <c r="B76" s="354"/>
      <c r="C76" s="354"/>
      <c r="D76" s="345"/>
      <c r="E76" s="348"/>
      <c r="F76" s="348"/>
      <c r="G76" s="349"/>
      <c r="H76" s="349"/>
      <c r="I76" s="348"/>
      <c r="J76" s="281"/>
      <c r="K76" s="281"/>
      <c r="L76" s="352"/>
      <c r="M76" s="281"/>
      <c r="N76" s="331"/>
      <c r="O76" s="332"/>
      <c r="P76" s="201"/>
      <c r="Q76" s="200"/>
      <c r="R76" s="390"/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8" s="19" customFormat="1">
      <c r="A77" s="379" t="s">
        <v>338</v>
      </c>
      <c r="B77" s="379"/>
      <c r="C77" s="379"/>
      <c r="D77" s="379"/>
      <c r="E77" s="322"/>
      <c r="F77" s="380" t="s">
        <v>360</v>
      </c>
      <c r="G77" s="320"/>
      <c r="H77" s="320"/>
      <c r="I77" s="101"/>
      <c r="J77" s="100"/>
      <c r="K77" s="323"/>
      <c r="L77" s="324"/>
      <c r="M77" s="144"/>
      <c r="N77" s="276"/>
      <c r="O77" s="199"/>
      <c r="P77" s="113"/>
      <c r="Q77" s="1"/>
      <c r="R77" s="87"/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8">
      <c r="A78" s="183" t="s">
        <v>2113</v>
      </c>
      <c r="B78" s="204"/>
      <c r="C78" s="204"/>
      <c r="D78" s="243"/>
      <c r="E78" s="86"/>
      <c r="F78" s="170" t="s">
        <v>2140</v>
      </c>
      <c r="G78" s="195"/>
      <c r="H78" s="195"/>
      <c r="I78" s="152"/>
      <c r="J78" s="87"/>
      <c r="K78" s="196"/>
      <c r="L78" s="197"/>
      <c r="M78" s="150"/>
      <c r="N78" s="198"/>
      <c r="O78" s="199"/>
      <c r="Q78" s="1"/>
      <c r="R78" s="87"/>
      <c r="S78" s="18"/>
      <c r="T78" s="18"/>
      <c r="U78" s="18"/>
      <c r="V78" s="18"/>
      <c r="W78" s="18"/>
      <c r="X78" s="18"/>
      <c r="Y78" s="18"/>
      <c r="Z78" s="18"/>
    </row>
    <row r="79" spans="1:38" s="139" customFormat="1">
      <c r="A79" s="193"/>
      <c r="B79" s="189"/>
      <c r="C79" s="194"/>
      <c r="D79" s="109"/>
      <c r="E79" s="152"/>
      <c r="F79" s="92"/>
      <c r="G79" s="195"/>
      <c r="H79" s="195"/>
      <c r="I79" s="152"/>
      <c r="J79" s="87"/>
      <c r="K79" s="196"/>
      <c r="L79" s="197"/>
      <c r="M79" s="150"/>
      <c r="N79" s="198"/>
      <c r="O79" s="199"/>
      <c r="P79" s="113"/>
      <c r="Q79" s="1"/>
      <c r="R79" s="87"/>
      <c r="S79" s="109"/>
      <c r="T79" s="109"/>
      <c r="U79" s="109"/>
      <c r="V79" s="109"/>
      <c r="W79" s="109"/>
      <c r="X79" s="109"/>
      <c r="Y79" s="109"/>
      <c r="Z79" s="109"/>
    </row>
    <row r="80" spans="1:38">
      <c r="A80" s="183"/>
      <c r="B80" s="206"/>
      <c r="C80" s="206"/>
      <c r="D80" s="243"/>
      <c r="E80" s="86"/>
      <c r="F80" s="170"/>
      <c r="G80" s="49"/>
      <c r="H80" s="49"/>
      <c r="I80" s="49"/>
      <c r="J80" s="9"/>
      <c r="K80" s="49"/>
      <c r="L80" s="49"/>
      <c r="M80" s="49"/>
      <c r="N80" s="1"/>
      <c r="O80" s="9"/>
      <c r="R80" s="92"/>
      <c r="S80" s="18"/>
      <c r="T80" s="18"/>
      <c r="U80" s="18"/>
      <c r="V80" s="18"/>
      <c r="W80" s="18"/>
      <c r="X80" s="18"/>
      <c r="Y80" s="18"/>
      <c r="Z80" s="18"/>
    </row>
    <row r="81" spans="1:26" s="109" customFormat="1" ht="15">
      <c r="A81" s="1"/>
      <c r="B81" s="244" t="s">
        <v>1830</v>
      </c>
      <c r="C81" s="244"/>
      <c r="D81" s="244"/>
      <c r="E81" s="244"/>
      <c r="F81" s="96"/>
      <c r="G81" s="86"/>
      <c r="H81" s="86"/>
      <c r="I81" s="157"/>
      <c r="J81" s="147"/>
      <c r="K81" s="169"/>
      <c r="L81" s="49"/>
      <c r="M81" s="49"/>
      <c r="N81" s="1"/>
      <c r="O81" s="9"/>
      <c r="P81" s="139"/>
      <c r="Q81" s="322"/>
      <c r="R81" s="152"/>
      <c r="S81" s="152"/>
      <c r="T81" s="152"/>
    </row>
    <row r="82" spans="1:26" s="109" customFormat="1" ht="38.25">
      <c r="A82" s="155" t="s">
        <v>13</v>
      </c>
      <c r="B82" s="84" t="s">
        <v>216</v>
      </c>
      <c r="C82" s="84"/>
      <c r="D82" s="85" t="s">
        <v>253</v>
      </c>
      <c r="E82" s="84" t="s">
        <v>254</v>
      </c>
      <c r="F82" s="84" t="s">
        <v>255</v>
      </c>
      <c r="G82" s="84" t="s">
        <v>256</v>
      </c>
      <c r="H82" s="84" t="s">
        <v>257</v>
      </c>
      <c r="I82" s="84" t="s">
        <v>258</v>
      </c>
      <c r="J82" s="315" t="s">
        <v>259</v>
      </c>
      <c r="K82" s="298" t="s">
        <v>1834</v>
      </c>
      <c r="L82" s="297" t="s">
        <v>261</v>
      </c>
      <c r="M82" s="165" t="s">
        <v>268</v>
      </c>
      <c r="N82" s="84" t="s">
        <v>269</v>
      </c>
      <c r="O82" s="84" t="s">
        <v>262</v>
      </c>
      <c r="P82" s="378" t="s">
        <v>263</v>
      </c>
      <c r="Q82" s="377"/>
      <c r="R82" s="87"/>
      <c r="S82" s="152"/>
      <c r="T82" s="152"/>
    </row>
    <row r="83" spans="1:26" s="141" customFormat="1" ht="14.25">
      <c r="A83" s="383">
        <v>1</v>
      </c>
      <c r="B83" s="445">
        <v>43495</v>
      </c>
      <c r="C83" s="445"/>
      <c r="D83" s="384" t="s">
        <v>3440</v>
      </c>
      <c r="E83" s="385" t="s">
        <v>264</v>
      </c>
      <c r="F83" s="385">
        <v>751.5</v>
      </c>
      <c r="G83" s="383">
        <v>735</v>
      </c>
      <c r="H83" s="383">
        <v>759.5</v>
      </c>
      <c r="I83" s="385">
        <v>780</v>
      </c>
      <c r="J83" s="350" t="s">
        <v>3413</v>
      </c>
      <c r="K83" s="350">
        <f t="shared" ref="K83:K84" si="30">H83-F83</f>
        <v>8</v>
      </c>
      <c r="L83" s="386"/>
      <c r="M83" s="350">
        <f t="shared" ref="M83" si="31">N83*K83</f>
        <v>5600</v>
      </c>
      <c r="N83" s="350">
        <v>700</v>
      </c>
      <c r="O83" s="350" t="s">
        <v>266</v>
      </c>
      <c r="P83" s="445">
        <v>43497</v>
      </c>
      <c r="Q83" s="382"/>
      <c r="R83" s="397" t="s">
        <v>2042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30">
        <v>2</v>
      </c>
      <c r="B84" s="431">
        <v>43495</v>
      </c>
      <c r="C84" s="431"/>
      <c r="D84" s="432" t="s">
        <v>3442</v>
      </c>
      <c r="E84" s="433" t="s">
        <v>264</v>
      </c>
      <c r="F84" s="433">
        <v>760</v>
      </c>
      <c r="G84" s="430">
        <v>745</v>
      </c>
      <c r="H84" s="430">
        <v>745</v>
      </c>
      <c r="I84" s="433">
        <v>790</v>
      </c>
      <c r="J84" s="434" t="s">
        <v>3457</v>
      </c>
      <c r="K84" s="434">
        <f t="shared" si="30"/>
        <v>-15</v>
      </c>
      <c r="L84" s="435"/>
      <c r="M84" s="434">
        <f>N84*K84</f>
        <v>-12000</v>
      </c>
      <c r="N84" s="434">
        <v>800</v>
      </c>
      <c r="O84" s="434" t="s">
        <v>3373</v>
      </c>
      <c r="P84" s="444">
        <v>43497</v>
      </c>
      <c r="Q84" s="382"/>
      <c r="R84" s="397" t="s">
        <v>3159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3</v>
      </c>
      <c r="B85" s="445">
        <v>43496</v>
      </c>
      <c r="C85" s="445"/>
      <c r="D85" s="384" t="s">
        <v>134</v>
      </c>
      <c r="E85" s="385" t="s">
        <v>264</v>
      </c>
      <c r="F85" s="385">
        <v>1215</v>
      </c>
      <c r="G85" s="383">
        <v>1179</v>
      </c>
      <c r="H85" s="383">
        <v>1243</v>
      </c>
      <c r="I85" s="385" t="s">
        <v>3445</v>
      </c>
      <c r="J85" s="350" t="s">
        <v>3452</v>
      </c>
      <c r="K85" s="350">
        <f t="shared" ref="K85:K87" si="32">H85-F85</f>
        <v>28</v>
      </c>
      <c r="L85" s="386">
        <f t="shared" ref="L85:L86" si="33">K85/F85</f>
        <v>2.3045267489711935E-2</v>
      </c>
      <c r="M85" s="350"/>
      <c r="N85" s="350"/>
      <c r="O85" s="350" t="s">
        <v>266</v>
      </c>
      <c r="P85" s="445">
        <v>43497</v>
      </c>
      <c r="Q85" s="382"/>
      <c r="R85" s="397" t="s">
        <v>2042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430">
        <v>4</v>
      </c>
      <c r="B86" s="431">
        <v>43497</v>
      </c>
      <c r="C86" s="431"/>
      <c r="D86" s="432" t="s">
        <v>49</v>
      </c>
      <c r="E86" s="433" t="s">
        <v>264</v>
      </c>
      <c r="F86" s="433">
        <v>315</v>
      </c>
      <c r="G86" s="430">
        <v>308</v>
      </c>
      <c r="H86" s="430">
        <v>306.5</v>
      </c>
      <c r="I86" s="433">
        <v>330</v>
      </c>
      <c r="J86" s="434" t="s">
        <v>3463</v>
      </c>
      <c r="K86" s="434">
        <f t="shared" si="32"/>
        <v>-8.5</v>
      </c>
      <c r="L86" s="435">
        <f t="shared" si="33"/>
        <v>-2.6984126984126985E-2</v>
      </c>
      <c r="M86" s="434"/>
      <c r="N86" s="434"/>
      <c r="O86" s="434" t="s">
        <v>3373</v>
      </c>
      <c r="P86" s="444">
        <v>43500</v>
      </c>
      <c r="Q86" s="382"/>
      <c r="R86" s="397" t="s">
        <v>2042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383">
        <v>5</v>
      </c>
      <c r="B87" s="445">
        <v>43497</v>
      </c>
      <c r="C87" s="445"/>
      <c r="D87" s="384" t="s">
        <v>3456</v>
      </c>
      <c r="E87" s="385" t="s">
        <v>264</v>
      </c>
      <c r="F87" s="385">
        <v>902</v>
      </c>
      <c r="G87" s="383">
        <v>882</v>
      </c>
      <c r="H87" s="383">
        <v>912</v>
      </c>
      <c r="I87" s="385">
        <v>940</v>
      </c>
      <c r="J87" s="350" t="s">
        <v>3495</v>
      </c>
      <c r="K87" s="350">
        <f t="shared" si="32"/>
        <v>10</v>
      </c>
      <c r="L87" s="386"/>
      <c r="M87" s="350">
        <f t="shared" ref="M87" si="34">N87*K87</f>
        <v>6000</v>
      </c>
      <c r="N87" s="350">
        <v>600</v>
      </c>
      <c r="O87" s="350" t="s">
        <v>266</v>
      </c>
      <c r="P87" s="445">
        <v>43502</v>
      </c>
      <c r="Q87" s="382"/>
      <c r="R87" s="397" t="s">
        <v>3159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6</v>
      </c>
      <c r="B88" s="445">
        <v>43500</v>
      </c>
      <c r="C88" s="445"/>
      <c r="D88" s="384" t="s">
        <v>3461</v>
      </c>
      <c r="E88" s="385" t="s">
        <v>264</v>
      </c>
      <c r="F88" s="385">
        <v>1300</v>
      </c>
      <c r="G88" s="383">
        <v>1283</v>
      </c>
      <c r="H88" s="383">
        <v>1313</v>
      </c>
      <c r="I88" s="385">
        <v>1340</v>
      </c>
      <c r="J88" s="350" t="s">
        <v>3462</v>
      </c>
      <c r="K88" s="350">
        <f t="shared" ref="K88:K89" si="35">H88-F88</f>
        <v>13</v>
      </c>
      <c r="L88" s="386"/>
      <c r="M88" s="350">
        <f t="shared" ref="M88" si="36">N88*K88</f>
        <v>9100</v>
      </c>
      <c r="N88" s="350">
        <v>700</v>
      </c>
      <c r="O88" s="350" t="s">
        <v>266</v>
      </c>
      <c r="P88" s="446">
        <v>43500</v>
      </c>
      <c r="Q88" s="382"/>
      <c r="R88" s="397" t="s">
        <v>3159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7</v>
      </c>
      <c r="B89" s="445">
        <v>43500</v>
      </c>
      <c r="C89" s="445"/>
      <c r="D89" s="384" t="s">
        <v>41</v>
      </c>
      <c r="E89" s="385" t="s">
        <v>264</v>
      </c>
      <c r="F89" s="385">
        <v>1438</v>
      </c>
      <c r="G89" s="383">
        <v>1400</v>
      </c>
      <c r="H89" s="383">
        <v>1467</v>
      </c>
      <c r="I89" s="385">
        <v>1510</v>
      </c>
      <c r="J89" s="350" t="s">
        <v>3494</v>
      </c>
      <c r="K89" s="350">
        <f t="shared" si="35"/>
        <v>29</v>
      </c>
      <c r="L89" s="386">
        <f t="shared" ref="L89" si="37">K89/F89</f>
        <v>2.0166898470097356E-2</v>
      </c>
      <c r="M89" s="350"/>
      <c r="N89" s="350"/>
      <c r="O89" s="350" t="s">
        <v>266</v>
      </c>
      <c r="P89" s="445">
        <v>43502</v>
      </c>
      <c r="Q89" s="382"/>
      <c r="R89" s="397" t="s">
        <v>2042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8</v>
      </c>
      <c r="B90" s="431">
        <v>43500</v>
      </c>
      <c r="C90" s="431"/>
      <c r="D90" s="432" t="s">
        <v>3464</v>
      </c>
      <c r="E90" s="433" t="s">
        <v>264</v>
      </c>
      <c r="F90" s="433">
        <v>987.5</v>
      </c>
      <c r="G90" s="430">
        <v>964</v>
      </c>
      <c r="H90" s="430">
        <v>964</v>
      </c>
      <c r="I90" s="433" t="s">
        <v>3465</v>
      </c>
      <c r="J90" s="434" t="s">
        <v>3466</v>
      </c>
      <c r="K90" s="434">
        <f t="shared" ref="K90:K91" si="38">H90-F90</f>
        <v>-23.5</v>
      </c>
      <c r="L90" s="435"/>
      <c r="M90" s="434">
        <f>N90*K90</f>
        <v>-11750</v>
      </c>
      <c r="N90" s="434">
        <v>500</v>
      </c>
      <c r="O90" s="434" t="s">
        <v>3373</v>
      </c>
      <c r="P90" s="448">
        <v>43500</v>
      </c>
      <c r="Q90" s="382"/>
      <c r="R90" s="397" t="s">
        <v>2042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83">
        <v>9</v>
      </c>
      <c r="B91" s="445">
        <v>43500</v>
      </c>
      <c r="C91" s="445"/>
      <c r="D91" s="384" t="s">
        <v>3468</v>
      </c>
      <c r="E91" s="385" t="s">
        <v>264</v>
      </c>
      <c r="F91" s="385">
        <v>899.5</v>
      </c>
      <c r="G91" s="383">
        <v>874</v>
      </c>
      <c r="H91" s="383">
        <v>914.5</v>
      </c>
      <c r="I91" s="385">
        <v>950</v>
      </c>
      <c r="J91" s="350" t="s">
        <v>3496</v>
      </c>
      <c r="K91" s="350">
        <f t="shared" si="38"/>
        <v>15</v>
      </c>
      <c r="L91" s="386"/>
      <c r="M91" s="350">
        <f t="shared" ref="M91" si="39">N91*K91</f>
        <v>6000</v>
      </c>
      <c r="N91" s="350">
        <v>400</v>
      </c>
      <c r="O91" s="350" t="s">
        <v>266</v>
      </c>
      <c r="P91" s="445">
        <v>43502</v>
      </c>
      <c r="Q91" s="382"/>
      <c r="R91" s="397" t="s">
        <v>2043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83">
        <v>10</v>
      </c>
      <c r="B92" s="445">
        <v>43500</v>
      </c>
      <c r="C92" s="445"/>
      <c r="D92" s="384" t="s">
        <v>3469</v>
      </c>
      <c r="E92" s="385" t="s">
        <v>264</v>
      </c>
      <c r="F92" s="385">
        <v>654.5</v>
      </c>
      <c r="G92" s="383">
        <v>642</v>
      </c>
      <c r="H92" s="383">
        <v>663</v>
      </c>
      <c r="I92" s="385">
        <v>675</v>
      </c>
      <c r="J92" s="350" t="s">
        <v>3483</v>
      </c>
      <c r="K92" s="350">
        <f t="shared" ref="K92" si="40">H92-F92</f>
        <v>8.5</v>
      </c>
      <c r="L92" s="386"/>
      <c r="M92" s="350">
        <f t="shared" ref="M92" si="41">N92*K92</f>
        <v>7650</v>
      </c>
      <c r="N92" s="350">
        <v>900</v>
      </c>
      <c r="O92" s="350" t="s">
        <v>266</v>
      </c>
      <c r="P92" s="445">
        <v>43501</v>
      </c>
      <c r="Q92" s="382"/>
      <c r="R92" s="397" t="s">
        <v>3159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430">
        <v>11</v>
      </c>
      <c r="B93" s="431">
        <v>43501</v>
      </c>
      <c r="C93" s="431"/>
      <c r="D93" s="432" t="s">
        <v>3476</v>
      </c>
      <c r="E93" s="433" t="s">
        <v>264</v>
      </c>
      <c r="F93" s="433">
        <v>498</v>
      </c>
      <c r="G93" s="430">
        <v>490</v>
      </c>
      <c r="H93" s="430">
        <v>491</v>
      </c>
      <c r="I93" s="433">
        <v>515</v>
      </c>
      <c r="J93" s="434" t="s">
        <v>3477</v>
      </c>
      <c r="K93" s="434">
        <f t="shared" ref="K93:K94" si="42">H93-F93</f>
        <v>-7</v>
      </c>
      <c r="L93" s="435"/>
      <c r="M93" s="434">
        <f>N93*K93</f>
        <v>-10500</v>
      </c>
      <c r="N93" s="434">
        <v>1500</v>
      </c>
      <c r="O93" s="434" t="s">
        <v>3373</v>
      </c>
      <c r="P93" s="448">
        <v>43501</v>
      </c>
      <c r="Q93" s="382"/>
      <c r="R93" s="397" t="s">
        <v>3159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30">
        <v>12</v>
      </c>
      <c r="B94" s="431">
        <v>43502</v>
      </c>
      <c r="C94" s="431"/>
      <c r="D94" s="432" t="s">
        <v>3493</v>
      </c>
      <c r="E94" s="433" t="s">
        <v>264</v>
      </c>
      <c r="F94" s="433">
        <v>1301.5</v>
      </c>
      <c r="G94" s="430">
        <v>1274</v>
      </c>
      <c r="H94" s="430">
        <v>1274</v>
      </c>
      <c r="I94" s="433">
        <v>1350</v>
      </c>
      <c r="J94" s="434" t="s">
        <v>3538</v>
      </c>
      <c r="K94" s="434">
        <f t="shared" si="42"/>
        <v>-27.5</v>
      </c>
      <c r="L94" s="435"/>
      <c r="M94" s="434">
        <f>N94*K94</f>
        <v>-10312.5</v>
      </c>
      <c r="N94" s="434">
        <v>375</v>
      </c>
      <c r="O94" s="434" t="s">
        <v>3373</v>
      </c>
      <c r="P94" s="444">
        <v>43504</v>
      </c>
      <c r="Q94" s="382"/>
      <c r="R94" s="397" t="s">
        <v>2042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83">
        <v>13</v>
      </c>
      <c r="B95" s="457">
        <v>43502</v>
      </c>
      <c r="C95" s="457"/>
      <c r="D95" s="384" t="s">
        <v>3461</v>
      </c>
      <c r="E95" s="385" t="s">
        <v>264</v>
      </c>
      <c r="F95" s="385">
        <v>1300</v>
      </c>
      <c r="G95" s="383">
        <v>1283</v>
      </c>
      <c r="H95" s="383">
        <v>1314.5</v>
      </c>
      <c r="I95" s="385">
        <v>1340</v>
      </c>
      <c r="J95" s="350" t="s">
        <v>3521</v>
      </c>
      <c r="K95" s="350">
        <f t="shared" ref="K95" si="43">H95-F95</f>
        <v>14.5</v>
      </c>
      <c r="L95" s="386"/>
      <c r="M95" s="350">
        <f t="shared" ref="M95" si="44">N95*K95</f>
        <v>10150</v>
      </c>
      <c r="N95" s="350">
        <v>700</v>
      </c>
      <c r="O95" s="350" t="s">
        <v>266</v>
      </c>
      <c r="P95" s="457">
        <v>43503</v>
      </c>
      <c r="Q95" s="382"/>
      <c r="R95" s="397" t="s">
        <v>3159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383">
        <v>14</v>
      </c>
      <c r="B96" s="457">
        <v>43503</v>
      </c>
      <c r="C96" s="457"/>
      <c r="D96" s="384" t="s">
        <v>3469</v>
      </c>
      <c r="E96" s="385" t="s">
        <v>264</v>
      </c>
      <c r="F96" s="385">
        <v>643</v>
      </c>
      <c r="G96" s="383">
        <v>630</v>
      </c>
      <c r="H96" s="383">
        <v>651.5</v>
      </c>
      <c r="I96" s="385">
        <v>660</v>
      </c>
      <c r="J96" s="350" t="s">
        <v>3483</v>
      </c>
      <c r="K96" s="350">
        <f t="shared" ref="K96:K98" si="45">H96-F96</f>
        <v>8.5</v>
      </c>
      <c r="L96" s="386"/>
      <c r="M96" s="350">
        <f t="shared" ref="M96" si="46">N96*K96</f>
        <v>7650</v>
      </c>
      <c r="N96" s="350">
        <v>900</v>
      </c>
      <c r="O96" s="350" t="s">
        <v>266</v>
      </c>
      <c r="P96" s="446">
        <v>43503</v>
      </c>
      <c r="Q96" s="382"/>
      <c r="R96" s="397" t="s">
        <v>3159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0">
        <v>15</v>
      </c>
      <c r="B97" s="431">
        <v>43503</v>
      </c>
      <c r="C97" s="431"/>
      <c r="D97" s="432" t="s">
        <v>3516</v>
      </c>
      <c r="E97" s="433" t="s">
        <v>264</v>
      </c>
      <c r="F97" s="433">
        <v>588</v>
      </c>
      <c r="G97" s="430">
        <v>578</v>
      </c>
      <c r="H97" s="430">
        <v>578</v>
      </c>
      <c r="I97" s="433">
        <v>610</v>
      </c>
      <c r="J97" s="434" t="s">
        <v>3535</v>
      </c>
      <c r="K97" s="434">
        <f t="shared" si="45"/>
        <v>-10</v>
      </c>
      <c r="L97" s="435"/>
      <c r="M97" s="434">
        <f t="shared" ref="M97" si="47">N97*K97</f>
        <v>-12000</v>
      </c>
      <c r="N97" s="434">
        <v>1200</v>
      </c>
      <c r="O97" s="434" t="s">
        <v>3373</v>
      </c>
      <c r="P97" s="444">
        <v>43504</v>
      </c>
      <c r="Q97" s="382"/>
      <c r="R97" s="397" t="s">
        <v>3159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0">
        <v>16</v>
      </c>
      <c r="B98" s="431">
        <v>43504</v>
      </c>
      <c r="C98" s="431"/>
      <c r="D98" s="432" t="s">
        <v>206</v>
      </c>
      <c r="E98" s="433" t="s">
        <v>264</v>
      </c>
      <c r="F98" s="433">
        <v>1155</v>
      </c>
      <c r="G98" s="430">
        <v>1134</v>
      </c>
      <c r="H98" s="430">
        <v>1130</v>
      </c>
      <c r="I98" s="433">
        <v>1200</v>
      </c>
      <c r="J98" s="434" t="s">
        <v>3558</v>
      </c>
      <c r="K98" s="434">
        <f t="shared" si="45"/>
        <v>-25</v>
      </c>
      <c r="L98" s="435">
        <f t="shared" ref="L98" si="48">K98/F98</f>
        <v>-2.1645021645021644E-2</v>
      </c>
      <c r="M98" s="434"/>
      <c r="N98" s="434"/>
      <c r="O98" s="434" t="s">
        <v>3373</v>
      </c>
      <c r="P98" s="444">
        <v>43507</v>
      </c>
      <c r="Q98" s="382"/>
      <c r="R98" s="397" t="s">
        <v>2042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30">
        <v>17</v>
      </c>
      <c r="B99" s="431">
        <v>43504</v>
      </c>
      <c r="C99" s="431"/>
      <c r="D99" s="432" t="s">
        <v>3533</v>
      </c>
      <c r="E99" s="433" t="s">
        <v>2008</v>
      </c>
      <c r="F99" s="433">
        <v>314.5</v>
      </c>
      <c r="G99" s="430">
        <v>321.2</v>
      </c>
      <c r="H99" s="430">
        <v>321.2</v>
      </c>
      <c r="I99" s="433">
        <v>305</v>
      </c>
      <c r="J99" s="434" t="s">
        <v>3534</v>
      </c>
      <c r="K99" s="434">
        <f>F99-H99</f>
        <v>-6.6999999999999886</v>
      </c>
      <c r="L99" s="435"/>
      <c r="M99" s="434">
        <f>N99*K99</f>
        <v>-13399.999999999978</v>
      </c>
      <c r="N99" s="434">
        <v>2000</v>
      </c>
      <c r="O99" s="434" t="s">
        <v>3373</v>
      </c>
      <c r="P99" s="448">
        <v>43504</v>
      </c>
      <c r="Q99" s="382"/>
      <c r="R99" s="397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83">
        <v>18</v>
      </c>
      <c r="B100" s="469">
        <v>43507</v>
      </c>
      <c r="C100" s="469"/>
      <c r="D100" s="384" t="s">
        <v>3468</v>
      </c>
      <c r="E100" s="385" t="s">
        <v>264</v>
      </c>
      <c r="F100" s="385">
        <v>900</v>
      </c>
      <c r="G100" s="383">
        <v>875</v>
      </c>
      <c r="H100" s="383">
        <v>914</v>
      </c>
      <c r="I100" s="385">
        <v>950</v>
      </c>
      <c r="J100" s="350" t="s">
        <v>3568</v>
      </c>
      <c r="K100" s="350">
        <f t="shared" ref="K100" si="49">H100-F100</f>
        <v>14</v>
      </c>
      <c r="L100" s="386"/>
      <c r="M100" s="350">
        <f t="shared" ref="M100" si="50">N100*K100</f>
        <v>5600</v>
      </c>
      <c r="N100" s="350">
        <v>400</v>
      </c>
      <c r="O100" s="350" t="s">
        <v>266</v>
      </c>
      <c r="P100" s="469">
        <v>43508</v>
      </c>
      <c r="Q100" s="382"/>
      <c r="R100" s="397" t="s">
        <v>3159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83">
        <v>19</v>
      </c>
      <c r="B101" s="469">
        <v>43507</v>
      </c>
      <c r="C101" s="469"/>
      <c r="D101" s="384" t="s">
        <v>3553</v>
      </c>
      <c r="E101" s="385" t="s">
        <v>2008</v>
      </c>
      <c r="F101" s="385">
        <v>2865</v>
      </c>
      <c r="G101" s="383">
        <v>2910</v>
      </c>
      <c r="H101" s="383">
        <v>2835</v>
      </c>
      <c r="I101" s="385" t="s">
        <v>3554</v>
      </c>
      <c r="J101" s="350" t="s">
        <v>3570</v>
      </c>
      <c r="K101" s="350">
        <f>F101-H101</f>
        <v>30</v>
      </c>
      <c r="L101" s="386"/>
      <c r="M101" s="350">
        <f t="shared" ref="M101" si="51">N101*K101</f>
        <v>7500</v>
      </c>
      <c r="N101" s="350">
        <v>250</v>
      </c>
      <c r="O101" s="350" t="s">
        <v>266</v>
      </c>
      <c r="P101" s="469">
        <v>43508</v>
      </c>
      <c r="Q101" s="382"/>
      <c r="R101" s="397" t="s">
        <v>2042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83">
        <v>20</v>
      </c>
      <c r="B102" s="467">
        <v>43507</v>
      </c>
      <c r="C102" s="467"/>
      <c r="D102" s="384" t="s">
        <v>3461</v>
      </c>
      <c r="E102" s="385" t="s">
        <v>264</v>
      </c>
      <c r="F102" s="385">
        <v>1279</v>
      </c>
      <c r="G102" s="383">
        <v>1263</v>
      </c>
      <c r="H102" s="383">
        <v>1290</v>
      </c>
      <c r="I102" s="385">
        <v>1310</v>
      </c>
      <c r="J102" s="350" t="s">
        <v>3555</v>
      </c>
      <c r="K102" s="350">
        <f t="shared" ref="K102:K103" si="52">H102-F102</f>
        <v>11</v>
      </c>
      <c r="L102" s="386"/>
      <c r="M102" s="350">
        <f t="shared" ref="M102" si="53">N102*K102</f>
        <v>7700</v>
      </c>
      <c r="N102" s="350">
        <v>700</v>
      </c>
      <c r="O102" s="350" t="s">
        <v>266</v>
      </c>
      <c r="P102" s="467">
        <v>43507</v>
      </c>
      <c r="Q102" s="382"/>
      <c r="R102" s="397" t="s">
        <v>3159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21</v>
      </c>
      <c r="B103" s="431">
        <v>43507</v>
      </c>
      <c r="C103" s="431"/>
      <c r="D103" s="432" t="s">
        <v>3556</v>
      </c>
      <c r="E103" s="433" t="s">
        <v>264</v>
      </c>
      <c r="F103" s="433">
        <v>595</v>
      </c>
      <c r="G103" s="430">
        <v>581</v>
      </c>
      <c r="H103" s="430">
        <v>581</v>
      </c>
      <c r="I103" s="433">
        <v>620</v>
      </c>
      <c r="J103" s="434" t="s">
        <v>3571</v>
      </c>
      <c r="K103" s="434">
        <f t="shared" si="52"/>
        <v>-14</v>
      </c>
      <c r="L103" s="435"/>
      <c r="M103" s="434">
        <f>N103*K103</f>
        <v>-10500</v>
      </c>
      <c r="N103" s="434">
        <v>750</v>
      </c>
      <c r="O103" s="434" t="s">
        <v>3373</v>
      </c>
      <c r="P103" s="444">
        <v>43508</v>
      </c>
      <c r="Q103" s="382"/>
      <c r="R103" s="397" t="s">
        <v>2043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30">
        <v>22</v>
      </c>
      <c r="B104" s="431">
        <v>43507</v>
      </c>
      <c r="C104" s="431"/>
      <c r="D104" s="432" t="s">
        <v>3561</v>
      </c>
      <c r="E104" s="433" t="s">
        <v>264</v>
      </c>
      <c r="F104" s="433">
        <v>1396</v>
      </c>
      <c r="G104" s="430">
        <v>1378</v>
      </c>
      <c r="H104" s="430">
        <v>1379</v>
      </c>
      <c r="I104" s="433">
        <v>1430</v>
      </c>
      <c r="J104" s="434" t="s">
        <v>3562</v>
      </c>
      <c r="K104" s="434">
        <f>F104-H104</f>
        <v>17</v>
      </c>
      <c r="L104" s="435"/>
      <c r="M104" s="434">
        <f>N104*K104</f>
        <v>11900</v>
      </c>
      <c r="N104" s="434">
        <v>700</v>
      </c>
      <c r="O104" s="434" t="s">
        <v>3373</v>
      </c>
      <c r="P104" s="448">
        <v>43507</v>
      </c>
      <c r="Q104" s="382"/>
      <c r="R104" s="397" t="s">
        <v>3159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23</v>
      </c>
      <c r="B105" s="469">
        <v>43508</v>
      </c>
      <c r="C105" s="469"/>
      <c r="D105" s="384" t="s">
        <v>3469</v>
      </c>
      <c r="E105" s="385" t="s">
        <v>264</v>
      </c>
      <c r="F105" s="385">
        <v>646</v>
      </c>
      <c r="G105" s="383">
        <v>633</v>
      </c>
      <c r="H105" s="383">
        <v>655</v>
      </c>
      <c r="I105" s="385">
        <v>670</v>
      </c>
      <c r="J105" s="350" t="s">
        <v>3572</v>
      </c>
      <c r="K105" s="350">
        <f t="shared" ref="K105:K106" si="54">H105-F105</f>
        <v>9</v>
      </c>
      <c r="L105" s="386"/>
      <c r="M105" s="350">
        <f t="shared" ref="M105" si="55">N105*K105</f>
        <v>8100</v>
      </c>
      <c r="N105" s="350">
        <v>900</v>
      </c>
      <c r="O105" s="350" t="s">
        <v>266</v>
      </c>
      <c r="P105" s="446">
        <v>43508</v>
      </c>
      <c r="Q105" s="382"/>
      <c r="R105" s="397" t="s">
        <v>3159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30">
        <v>24</v>
      </c>
      <c r="B106" s="431">
        <v>43509</v>
      </c>
      <c r="C106" s="431"/>
      <c r="D106" s="432" t="s">
        <v>3469</v>
      </c>
      <c r="E106" s="433" t="s">
        <v>264</v>
      </c>
      <c r="F106" s="433">
        <v>642</v>
      </c>
      <c r="G106" s="430">
        <v>629</v>
      </c>
      <c r="H106" s="430">
        <v>629</v>
      </c>
      <c r="I106" s="433">
        <v>655</v>
      </c>
      <c r="J106" s="434" t="s">
        <v>3648</v>
      </c>
      <c r="K106" s="434">
        <f t="shared" si="54"/>
        <v>-13</v>
      </c>
      <c r="L106" s="435"/>
      <c r="M106" s="434">
        <f>N106*K106</f>
        <v>-11700</v>
      </c>
      <c r="N106" s="434">
        <v>900</v>
      </c>
      <c r="O106" s="434" t="s">
        <v>3373</v>
      </c>
      <c r="P106" s="444">
        <v>43511</v>
      </c>
      <c r="Q106" s="382"/>
      <c r="R106" s="397" t="s">
        <v>3159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0">
        <v>25</v>
      </c>
      <c r="B107" s="431">
        <v>43509</v>
      </c>
      <c r="C107" s="431"/>
      <c r="D107" s="432" t="s">
        <v>3461</v>
      </c>
      <c r="E107" s="433" t="s">
        <v>264</v>
      </c>
      <c r="F107" s="433">
        <v>1281.5</v>
      </c>
      <c r="G107" s="430">
        <v>1263</v>
      </c>
      <c r="H107" s="430">
        <v>1263</v>
      </c>
      <c r="I107" s="433">
        <v>1310</v>
      </c>
      <c r="J107" s="434" t="s">
        <v>3591</v>
      </c>
      <c r="K107" s="434">
        <f>F107-H107</f>
        <v>18.5</v>
      </c>
      <c r="L107" s="435"/>
      <c r="M107" s="434">
        <f>N107*K107</f>
        <v>12950</v>
      </c>
      <c r="N107" s="434">
        <v>700</v>
      </c>
      <c r="O107" s="434" t="s">
        <v>3373</v>
      </c>
      <c r="P107" s="448">
        <v>43509</v>
      </c>
      <c r="Q107" s="382"/>
      <c r="R107" s="397" t="s">
        <v>3159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26</v>
      </c>
      <c r="B108" s="470">
        <v>43509</v>
      </c>
      <c r="C108" s="470"/>
      <c r="D108" s="384" t="s">
        <v>3592</v>
      </c>
      <c r="E108" s="385" t="s">
        <v>264</v>
      </c>
      <c r="F108" s="385">
        <v>1292</v>
      </c>
      <c r="G108" s="383">
        <v>1267</v>
      </c>
      <c r="H108" s="383">
        <v>1309</v>
      </c>
      <c r="I108" s="385" t="s">
        <v>3593</v>
      </c>
      <c r="J108" s="350" t="s">
        <v>3594</v>
      </c>
      <c r="K108" s="350">
        <f t="shared" ref="K108" si="56">H108-F108</f>
        <v>17</v>
      </c>
      <c r="L108" s="386"/>
      <c r="M108" s="350">
        <f t="shared" ref="M108" si="57">N108*K108</f>
        <v>8500</v>
      </c>
      <c r="N108" s="350">
        <v>500</v>
      </c>
      <c r="O108" s="350" t="s">
        <v>266</v>
      </c>
      <c r="P108" s="446">
        <v>43509</v>
      </c>
      <c r="Q108" s="382"/>
      <c r="R108" s="397" t="s">
        <v>2043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27</v>
      </c>
      <c r="B109" s="431">
        <v>43509</v>
      </c>
      <c r="C109" s="431"/>
      <c r="D109" s="432" t="s">
        <v>3595</v>
      </c>
      <c r="E109" s="433" t="s">
        <v>2008</v>
      </c>
      <c r="F109" s="433">
        <v>807</v>
      </c>
      <c r="G109" s="430">
        <v>817</v>
      </c>
      <c r="H109" s="430">
        <v>817</v>
      </c>
      <c r="I109" s="433">
        <v>788</v>
      </c>
      <c r="J109" s="434" t="s">
        <v>3535</v>
      </c>
      <c r="K109" s="434">
        <f>F109-H109</f>
        <v>-10</v>
      </c>
      <c r="L109" s="435"/>
      <c r="M109" s="434">
        <f>N109*K109</f>
        <v>-12000</v>
      </c>
      <c r="N109" s="434">
        <v>1200</v>
      </c>
      <c r="O109" s="434" t="s">
        <v>3373</v>
      </c>
      <c r="P109" s="448">
        <v>43509</v>
      </c>
      <c r="Q109" s="382"/>
      <c r="R109" s="397" t="s">
        <v>2043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30">
        <v>28</v>
      </c>
      <c r="B110" s="431">
        <v>43510</v>
      </c>
      <c r="C110" s="431"/>
      <c r="D110" s="432" t="s">
        <v>3624</v>
      </c>
      <c r="E110" s="433" t="s">
        <v>264</v>
      </c>
      <c r="F110" s="433">
        <v>1788.5</v>
      </c>
      <c r="G110" s="430">
        <v>1769</v>
      </c>
      <c r="H110" s="430">
        <v>1769</v>
      </c>
      <c r="I110" s="433">
        <v>1830</v>
      </c>
      <c r="J110" s="434" t="s">
        <v>3649</v>
      </c>
      <c r="K110" s="434">
        <f t="shared" ref="K110" si="58">H110-F110</f>
        <v>-19.5</v>
      </c>
      <c r="L110" s="435"/>
      <c r="M110" s="434">
        <f>N110*K110</f>
        <v>-11700</v>
      </c>
      <c r="N110" s="434">
        <v>600</v>
      </c>
      <c r="O110" s="434" t="s">
        <v>3373</v>
      </c>
      <c r="P110" s="444">
        <v>43511</v>
      </c>
      <c r="Q110" s="382"/>
      <c r="R110" s="397" t="s">
        <v>3159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>
        <v>29</v>
      </c>
      <c r="B111" s="354">
        <v>43511</v>
      </c>
      <c r="C111" s="354"/>
      <c r="D111" s="381" t="s">
        <v>1887</v>
      </c>
      <c r="E111" s="348" t="s">
        <v>264</v>
      </c>
      <c r="F111" s="348" t="s">
        <v>3647</v>
      </c>
      <c r="G111" s="349">
        <v>539</v>
      </c>
      <c r="H111" s="349"/>
      <c r="I111" s="348">
        <v>580</v>
      </c>
      <c r="J111" s="281" t="s">
        <v>265</v>
      </c>
      <c r="K111" s="281"/>
      <c r="L111" s="352"/>
      <c r="M111" s="281"/>
      <c r="N111" s="281"/>
      <c r="O111" s="281"/>
      <c r="P111" s="354"/>
      <c r="Q111" s="382"/>
      <c r="R111" s="397" t="s">
        <v>2042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397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397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397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397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4"/>
      <c r="C116" s="354"/>
      <c r="D116" s="381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397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4"/>
      <c r="C117" s="354"/>
      <c r="D117" s="381"/>
      <c r="E117" s="348"/>
      <c r="F117" s="348"/>
      <c r="G117" s="349"/>
      <c r="H117" s="349"/>
      <c r="I117" s="348"/>
      <c r="J117" s="281"/>
      <c r="K117" s="281"/>
      <c r="L117" s="352"/>
      <c r="M117" s="281"/>
      <c r="N117" s="281"/>
      <c r="O117" s="281"/>
      <c r="P117" s="354"/>
      <c r="Q117" s="382"/>
      <c r="R117" s="397"/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193"/>
      <c r="B118" s="395"/>
      <c r="C118" s="395"/>
      <c r="D118" s="418"/>
      <c r="E118" s="152"/>
      <c r="F118" s="152"/>
      <c r="G118" s="193"/>
      <c r="H118" s="193"/>
      <c r="I118" s="152"/>
      <c r="J118" s="335"/>
      <c r="K118" s="335"/>
      <c r="L118" s="419"/>
      <c r="M118" s="335"/>
      <c r="N118" s="335"/>
      <c r="O118" s="335"/>
      <c r="P118" s="395"/>
      <c r="Q118" s="382"/>
      <c r="R118" s="397"/>
      <c r="T118" s="140"/>
      <c r="U118" s="140"/>
      <c r="V118" s="140"/>
      <c r="W118" s="140"/>
      <c r="X118" s="140"/>
      <c r="Y118" s="140"/>
      <c r="Z118" s="140"/>
    </row>
    <row r="119" spans="1:26" s="141" customFormat="1">
      <c r="A119" s="243" t="s">
        <v>338</v>
      </c>
      <c r="B119" s="321"/>
      <c r="C119" s="321"/>
      <c r="D119" s="322"/>
      <c r="E119" s="101"/>
      <c r="F119" s="101"/>
      <c r="G119" s="320"/>
      <c r="H119" s="320"/>
      <c r="I119" s="101"/>
      <c r="J119" s="87"/>
      <c r="K119" s="328"/>
      <c r="L119" s="329"/>
      <c r="M119" s="328"/>
      <c r="N119" s="330"/>
      <c r="O119" s="328"/>
      <c r="P119" s="330"/>
      <c r="Q119" s="330"/>
      <c r="R119" s="87"/>
      <c r="T119" s="140"/>
      <c r="U119" s="140"/>
      <c r="V119" s="140"/>
      <c r="W119" s="140"/>
      <c r="X119" s="140"/>
      <c r="Y119" s="140"/>
      <c r="Z119" s="140"/>
    </row>
    <row r="120" spans="1:26">
      <c r="A120" s="183" t="s">
        <v>2113</v>
      </c>
      <c r="B120" s="243"/>
      <c r="C120" s="243"/>
      <c r="D120" s="243"/>
      <c r="E120" s="19"/>
      <c r="F120" s="170" t="s">
        <v>360</v>
      </c>
      <c r="G120" s="195"/>
      <c r="H120" s="202"/>
      <c r="I120" s="92"/>
      <c r="J120" s="87"/>
      <c r="K120" s="196"/>
      <c r="L120" s="197"/>
      <c r="M120" s="150"/>
      <c r="N120" s="198"/>
      <c r="O120" s="199"/>
      <c r="P120" s="19"/>
      <c r="Q120" s="376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3"/>
      <c r="B121" s="204"/>
      <c r="C121" s="204"/>
      <c r="D121" s="204"/>
      <c r="E121" s="86"/>
      <c r="F121" s="170" t="s">
        <v>2140</v>
      </c>
      <c r="G121" s="195"/>
      <c r="H121" s="202"/>
      <c r="I121" s="92"/>
      <c r="J121" s="87"/>
      <c r="K121" s="196"/>
      <c r="L121" s="197"/>
      <c r="M121" s="150"/>
      <c r="N121" s="198"/>
      <c r="O121" s="199"/>
      <c r="P121" s="19"/>
      <c r="Q121" s="376"/>
      <c r="R121" s="87"/>
      <c r="S121" s="18"/>
      <c r="T121" s="18"/>
      <c r="U121" s="18"/>
      <c r="V121" s="18"/>
      <c r="W121" s="18"/>
      <c r="X121" s="18"/>
    </row>
    <row r="122" spans="1:26" s="251" customFormat="1" ht="15">
      <c r="A122" s="113"/>
      <c r="B122" s="245" t="s">
        <v>2051</v>
      </c>
      <c r="C122" s="245"/>
      <c r="D122" s="245"/>
      <c r="E122" s="245"/>
      <c r="F122" s="170"/>
      <c r="G122" s="170"/>
      <c r="H122" s="170"/>
      <c r="I122" s="170"/>
      <c r="J122" s="145"/>
      <c r="K122" s="166"/>
      <c r="L122" s="167"/>
      <c r="M122" s="168"/>
      <c r="N122" s="91"/>
      <c r="O122" s="144"/>
      <c r="P122" s="113"/>
      <c r="Q122" s="1"/>
      <c r="R122" s="49"/>
      <c r="S122" s="326"/>
      <c r="T122" s="326"/>
      <c r="U122" s="326"/>
      <c r="V122" s="326"/>
      <c r="W122" s="326"/>
      <c r="X122" s="326"/>
      <c r="Y122" s="326"/>
    </row>
    <row r="123" spans="1:26" s="251" customFormat="1" ht="38.25">
      <c r="A123" s="175" t="s">
        <v>13</v>
      </c>
      <c r="B123" s="175" t="s">
        <v>216</v>
      </c>
      <c r="C123" s="180"/>
      <c r="D123" s="176" t="s">
        <v>253</v>
      </c>
      <c r="E123" s="175" t="s">
        <v>254</v>
      </c>
      <c r="F123" s="175" t="s">
        <v>255</v>
      </c>
      <c r="G123" s="175" t="s">
        <v>337</v>
      </c>
      <c r="H123" s="175" t="s">
        <v>257</v>
      </c>
      <c r="I123" s="175" t="s">
        <v>258</v>
      </c>
      <c r="J123" s="316" t="s">
        <v>259</v>
      </c>
      <c r="K123" s="175" t="s">
        <v>260</v>
      </c>
      <c r="L123" s="175" t="s">
        <v>262</v>
      </c>
      <c r="M123" s="176" t="s">
        <v>263</v>
      </c>
      <c r="N123" s="113"/>
      <c r="O123" s="1"/>
      <c r="P123" s="49"/>
      <c r="Q123" s="18"/>
      <c r="R123" s="18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51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7"/>
      <c r="M128" s="368"/>
      <c r="N128" s="369"/>
      <c r="O128" s="326"/>
      <c r="Q128" s="370"/>
      <c r="R128" s="371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08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5"/>
      <c r="M130" s="368"/>
      <c r="N130" s="369"/>
      <c r="O130" s="326"/>
      <c r="P130" s="251"/>
      <c r="Q130" s="370"/>
      <c r="R130" s="371"/>
      <c r="S130" s="207"/>
      <c r="T130" s="207"/>
      <c r="U130" s="207"/>
      <c r="V130" s="207"/>
      <c r="W130" s="207"/>
      <c r="X130" s="207"/>
      <c r="Y130" s="207"/>
    </row>
    <row r="131" spans="1:37" s="208" customFormat="1" ht="14.25">
      <c r="A131" s="365"/>
      <c r="B131" s="366"/>
      <c r="C131" s="365"/>
      <c r="D131" s="362"/>
      <c r="E131" s="365"/>
      <c r="F131" s="365"/>
      <c r="G131" s="365"/>
      <c r="H131" s="365"/>
      <c r="I131" s="363"/>
      <c r="J131" s="358"/>
      <c r="K131" s="358"/>
      <c r="L131" s="365"/>
      <c r="M131" s="368"/>
      <c r="N131" s="369"/>
      <c r="O131" s="326"/>
      <c r="P131" s="251"/>
      <c r="Q131" s="370"/>
      <c r="R131" s="371"/>
      <c r="S131" s="207"/>
      <c r="T131" s="207"/>
      <c r="U131" s="207"/>
      <c r="V131" s="207"/>
      <c r="W131" s="207"/>
      <c r="X131" s="207"/>
      <c r="Y131" s="207"/>
    </row>
    <row r="132" spans="1:37" ht="14.25">
      <c r="A132" s="333"/>
      <c r="B132" s="249"/>
      <c r="C132" s="333"/>
      <c r="D132" s="345"/>
      <c r="E132" s="333"/>
      <c r="F132" s="333"/>
      <c r="G132" s="333"/>
      <c r="H132" s="333"/>
      <c r="I132" s="346"/>
      <c r="J132" s="281"/>
      <c r="K132" s="281"/>
      <c r="L132" s="333"/>
      <c r="M132" s="334"/>
      <c r="N132" s="299"/>
      <c r="O132" s="207"/>
      <c r="P132" s="208"/>
      <c r="Q132" s="209"/>
      <c r="R132" s="280"/>
      <c r="S132" s="18"/>
      <c r="T132" s="18"/>
      <c r="U132" s="18"/>
      <c r="V132" s="18"/>
      <c r="W132" s="18"/>
      <c r="X132" s="18"/>
      <c r="Y132" s="18"/>
    </row>
    <row r="133" spans="1:37">
      <c r="A133" s="333"/>
      <c r="B133" s="249"/>
      <c r="C133" s="333"/>
      <c r="D133" s="319"/>
      <c r="E133" s="333"/>
      <c r="F133" s="333"/>
      <c r="G133" s="333"/>
      <c r="H133" s="333"/>
      <c r="I133" s="333"/>
      <c r="J133" s="336"/>
      <c r="K133" s="281"/>
      <c r="L133" s="333"/>
      <c r="M133" s="334"/>
      <c r="N133" s="299"/>
      <c r="O133" s="207"/>
      <c r="P133" s="208"/>
      <c r="Q133" s="209"/>
      <c r="R133" s="32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>
      <c r="F135" s="113"/>
      <c r="G135" s="113"/>
      <c r="H135" s="113"/>
      <c r="I135" s="113"/>
      <c r="J135" s="113"/>
      <c r="K135" s="113"/>
      <c r="L135" s="113"/>
      <c r="M135" s="113"/>
      <c r="O135" s="113"/>
      <c r="Q135" s="1"/>
      <c r="R135" s="87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 s="251" customFormat="1" ht="15">
      <c r="A137" s="102" t="s">
        <v>335</v>
      </c>
      <c r="B137" s="94"/>
      <c r="C137" s="94"/>
      <c r="D137" s="95"/>
      <c r="E137" s="96"/>
      <c r="F137" s="86"/>
      <c r="G137" s="86"/>
      <c r="H137" s="157"/>
      <c r="I137" s="173"/>
      <c r="J137" s="146"/>
      <c r="K137" s="87"/>
      <c r="L137" s="87"/>
      <c r="M137" s="87"/>
      <c r="N137" s="1"/>
      <c r="O137" s="9"/>
      <c r="P137" s="113"/>
      <c r="Q137" s="1"/>
      <c r="R137" s="87"/>
      <c r="S137" s="326"/>
      <c r="T137" s="250"/>
      <c r="U137" s="250"/>
      <c r="V137" s="250"/>
      <c r="W137" s="250"/>
      <c r="X137" s="250"/>
      <c r="Y137" s="250"/>
    </row>
    <row r="138" spans="1:37" s="141" customFormat="1" ht="38.25">
      <c r="A138" s="155" t="s">
        <v>13</v>
      </c>
      <c r="B138" s="84" t="s">
        <v>216</v>
      </c>
      <c r="C138" s="84"/>
      <c r="D138" s="85" t="s">
        <v>253</v>
      </c>
      <c r="E138" s="84" t="s">
        <v>254</v>
      </c>
      <c r="F138" s="84" t="s">
        <v>255</v>
      </c>
      <c r="G138" s="84" t="s">
        <v>337</v>
      </c>
      <c r="H138" s="84" t="s">
        <v>257</v>
      </c>
      <c r="I138" s="84" t="s">
        <v>258</v>
      </c>
      <c r="J138" s="310" t="s">
        <v>259</v>
      </c>
      <c r="K138" s="84" t="s">
        <v>260</v>
      </c>
      <c r="L138" s="84" t="s">
        <v>261</v>
      </c>
      <c r="M138" s="84" t="s">
        <v>262</v>
      </c>
      <c r="N138" s="85" t="s">
        <v>263</v>
      </c>
      <c r="O138" s="84" t="s">
        <v>382</v>
      </c>
      <c r="P138" s="186"/>
      <c r="Q138" s="186"/>
      <c r="R138" s="87"/>
      <c r="S138" s="202"/>
      <c r="T138" s="186"/>
      <c r="U138" s="186"/>
      <c r="V138" s="186"/>
      <c r="W138" s="186"/>
      <c r="X138" s="186"/>
      <c r="Y138" s="186"/>
    </row>
    <row r="139" spans="1:37">
      <c r="A139" s="355"/>
      <c r="B139" s="356"/>
      <c r="C139" s="356"/>
      <c r="D139" s="372"/>
      <c r="E139" s="357"/>
      <c r="F139" s="357"/>
      <c r="G139" s="355"/>
      <c r="H139" s="355"/>
      <c r="I139" s="357"/>
      <c r="J139" s="358"/>
      <c r="K139" s="358"/>
      <c r="L139" s="373"/>
      <c r="M139" s="367"/>
      <c r="N139" s="374"/>
      <c r="O139" s="364"/>
      <c r="P139" s="375"/>
      <c r="Q139" s="360"/>
      <c r="R139" s="361"/>
      <c r="S139" s="18"/>
      <c r="T139" s="18"/>
      <c r="U139" s="18"/>
      <c r="V139" s="18"/>
      <c r="W139" s="18"/>
      <c r="Y139" s="18"/>
      <c r="AK139" s="18"/>
    </row>
    <row r="140" spans="1:37">
      <c r="A140" s="278"/>
      <c r="B140" s="277"/>
      <c r="C140" s="279"/>
      <c r="D140" s="282"/>
      <c r="E140" s="191"/>
      <c r="F140" s="187"/>
      <c r="G140" s="184"/>
      <c r="H140" s="184"/>
      <c r="I140" s="191"/>
      <c r="J140" s="303"/>
      <c r="K140" s="301"/>
      <c r="L140" s="192"/>
      <c r="M140" s="190"/>
      <c r="N140" s="248"/>
      <c r="O140" s="203"/>
      <c r="P140" s="201"/>
      <c r="Q140" s="200"/>
      <c r="R140" s="188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243" t="s">
        <v>338</v>
      </c>
      <c r="B141" s="243"/>
      <c r="C141" s="243"/>
      <c r="D141" s="243"/>
      <c r="E141" s="19"/>
      <c r="F141" s="170" t="s">
        <v>360</v>
      </c>
      <c r="G141" s="92"/>
      <c r="H141" s="92"/>
      <c r="I141" s="152"/>
      <c r="J141" s="150"/>
      <c r="K141" s="196"/>
      <c r="L141" s="197"/>
      <c r="M141" s="150"/>
      <c r="N141" s="198"/>
      <c r="O141" s="205"/>
      <c r="P141" s="1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183" t="s">
        <v>2113</v>
      </c>
      <c r="B142" s="204"/>
      <c r="C142" s="204"/>
      <c r="D142" s="204"/>
      <c r="E142" s="86"/>
      <c r="F142" s="170" t="s">
        <v>2140</v>
      </c>
      <c r="G142" s="49"/>
      <c r="H142" s="49"/>
      <c r="I142" s="49"/>
      <c r="J142" s="9"/>
      <c r="K142" s="49"/>
      <c r="L142" s="49"/>
      <c r="M142" s="49"/>
      <c r="N142" s="1"/>
      <c r="O142" s="9"/>
      <c r="R142" s="92"/>
      <c r="S142" s="18"/>
      <c r="T142" s="18"/>
      <c r="U142" s="18"/>
      <c r="V142" s="18"/>
      <c r="W142" s="18"/>
      <c r="X142" s="18"/>
      <c r="Y142" s="18"/>
      <c r="Z142" s="18"/>
    </row>
    <row r="143" spans="1:37" s="141" customFormat="1">
      <c r="A143" s="183"/>
      <c r="B143" s="206"/>
      <c r="C143" s="206"/>
      <c r="D143" s="206"/>
      <c r="E143" s="86"/>
      <c r="F143" s="170"/>
      <c r="G143" s="49"/>
      <c r="H143" s="49"/>
      <c r="I143" s="49"/>
      <c r="J143" s="9"/>
      <c r="K143" s="49"/>
      <c r="L143" s="49"/>
      <c r="M143" s="49"/>
      <c r="N143" s="1"/>
      <c r="O143" s="9"/>
      <c r="P143" s="113"/>
      <c r="Q143" s="113"/>
      <c r="R143" s="92"/>
      <c r="T143" s="140"/>
      <c r="U143" s="140"/>
      <c r="V143" s="140"/>
      <c r="W143" s="140"/>
      <c r="X143" s="140"/>
      <c r="Y143" s="140"/>
      <c r="Z143" s="140"/>
    </row>
    <row r="144" spans="1:37" s="141" customFormat="1">
      <c r="A144" s="183"/>
      <c r="B144" s="206"/>
      <c r="C144" s="206"/>
      <c r="D144" s="206"/>
      <c r="E144" s="86"/>
      <c r="F144" s="170"/>
      <c r="G144" s="49"/>
      <c r="H144" s="49"/>
      <c r="I144" s="49"/>
      <c r="J144" s="9"/>
      <c r="K144" s="49"/>
      <c r="L144" s="49"/>
      <c r="M144" s="49"/>
      <c r="N144" s="1"/>
      <c r="O144" s="9"/>
      <c r="P144" s="113"/>
      <c r="Q144" s="113"/>
      <c r="R144" s="92"/>
      <c r="T144" s="140"/>
      <c r="U144" s="140"/>
      <c r="V144" s="140"/>
      <c r="W144" s="140"/>
      <c r="X144" s="140"/>
      <c r="Y144" s="140"/>
      <c r="Z144" s="140"/>
    </row>
    <row r="145" spans="1:25">
      <c r="A145" s="183"/>
      <c r="B145" s="243"/>
      <c r="C145" s="243"/>
      <c r="D145" s="243"/>
      <c r="E145" s="86"/>
      <c r="F145" s="170"/>
      <c r="G145" s="195"/>
      <c r="H145" s="202"/>
      <c r="I145" s="92"/>
      <c r="J145" s="87"/>
      <c r="K145" s="196"/>
      <c r="L145" s="197"/>
      <c r="M145" s="150"/>
      <c r="N145" s="198"/>
      <c r="O145" s="199"/>
      <c r="P145" s="19"/>
      <c r="Q145" s="18"/>
      <c r="R145" s="87"/>
      <c r="S145" s="18"/>
      <c r="T145" s="18"/>
      <c r="U145" s="18"/>
      <c r="V145" s="18"/>
      <c r="W145" s="18"/>
      <c r="X145" s="18"/>
      <c r="Y145" s="18"/>
    </row>
    <row r="146" spans="1:25">
      <c r="A146" s="193"/>
      <c r="B146" s="189"/>
      <c r="C146" s="194"/>
      <c r="D146" s="109"/>
      <c r="E146" s="152"/>
      <c r="F146" s="92"/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18"/>
      <c r="R146" s="87"/>
      <c r="S146" s="18"/>
      <c r="T146" s="18"/>
      <c r="U146" s="18"/>
      <c r="V146" s="18"/>
      <c r="W146" s="18"/>
      <c r="X146" s="18"/>
      <c r="Y146" s="18"/>
    </row>
    <row r="147" spans="1:25" s="141" customFormat="1" ht="15">
      <c r="A147" s="19"/>
      <c r="B147" s="246" t="s">
        <v>272</v>
      </c>
      <c r="C147" s="246"/>
      <c r="D147" s="246"/>
      <c r="E147" s="246"/>
      <c r="F147" s="87"/>
      <c r="G147" s="87"/>
      <c r="H147" s="174"/>
      <c r="I147" s="87"/>
      <c r="J147" s="147"/>
      <c r="K147" s="169"/>
      <c r="L147" s="87"/>
      <c r="M147" s="87"/>
      <c r="N147" s="18"/>
      <c r="O147" s="140"/>
      <c r="P147" s="1"/>
      <c r="Q147" s="18"/>
      <c r="R147" s="87"/>
      <c r="S147" s="186"/>
      <c r="T147" s="186"/>
      <c r="U147" s="186"/>
      <c r="V147" s="186"/>
      <c r="W147" s="186"/>
      <c r="X147" s="186"/>
      <c r="Y147" s="186"/>
    </row>
    <row r="148" spans="1:25" s="141" customFormat="1" ht="38.25">
      <c r="A148" s="155" t="s">
        <v>13</v>
      </c>
      <c r="B148" s="84" t="s">
        <v>216</v>
      </c>
      <c r="C148" s="84"/>
      <c r="D148" s="85" t="s">
        <v>253</v>
      </c>
      <c r="E148" s="84" t="s">
        <v>254</v>
      </c>
      <c r="F148" s="84" t="s">
        <v>255</v>
      </c>
      <c r="G148" s="84" t="s">
        <v>273</v>
      </c>
      <c r="H148" s="84" t="s">
        <v>274</v>
      </c>
      <c r="I148" s="84" t="s">
        <v>258</v>
      </c>
      <c r="J148" s="314" t="s">
        <v>259</v>
      </c>
      <c r="K148" s="84" t="s">
        <v>260</v>
      </c>
      <c r="L148" s="84" t="s">
        <v>261</v>
      </c>
      <c r="M148" s="84" t="s">
        <v>262</v>
      </c>
      <c r="N148" s="85" t="s">
        <v>263</v>
      </c>
      <c r="O148" s="9"/>
      <c r="P148" s="1"/>
      <c r="Q148" s="18"/>
      <c r="R148" s="87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1</v>
      </c>
      <c r="B149" s="211">
        <v>41579</v>
      </c>
      <c r="C149" s="211"/>
      <c r="D149" s="212" t="s">
        <v>275</v>
      </c>
      <c r="E149" s="210" t="s">
        <v>276</v>
      </c>
      <c r="F149" s="213">
        <v>82</v>
      </c>
      <c r="G149" s="210" t="s">
        <v>217</v>
      </c>
      <c r="H149" s="210">
        <v>100</v>
      </c>
      <c r="I149" s="214">
        <v>100</v>
      </c>
      <c r="J149" s="307" t="s">
        <v>278</v>
      </c>
      <c r="K149" s="215">
        <f>H149-F149</f>
        <v>18</v>
      </c>
      <c r="L149" s="216">
        <f t="shared" ref="L149:L171" si="59">K149/F149</f>
        <v>0.21951219512195122</v>
      </c>
      <c r="M149" s="217" t="s">
        <v>266</v>
      </c>
      <c r="N149" s="218">
        <v>42657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2</v>
      </c>
      <c r="B150" s="211">
        <v>41794</v>
      </c>
      <c r="C150" s="211"/>
      <c r="D150" s="212" t="s">
        <v>277</v>
      </c>
      <c r="E150" s="210" t="s">
        <v>264</v>
      </c>
      <c r="F150" s="213">
        <v>257</v>
      </c>
      <c r="G150" s="210" t="s">
        <v>217</v>
      </c>
      <c r="H150" s="210">
        <v>300</v>
      </c>
      <c r="I150" s="214">
        <v>300</v>
      </c>
      <c r="J150" s="307" t="s">
        <v>278</v>
      </c>
      <c r="K150" s="215">
        <f>H150-F150</f>
        <v>43</v>
      </c>
      <c r="L150" s="216">
        <f t="shared" si="59"/>
        <v>0.16731517509727625</v>
      </c>
      <c r="M150" s="217" t="s">
        <v>266</v>
      </c>
      <c r="N150" s="218">
        <v>41822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ref="A151:A159" si="60">1+A150</f>
        <v>3</v>
      </c>
      <c r="B151" s="211">
        <v>41828</v>
      </c>
      <c r="C151" s="211"/>
      <c r="D151" s="212" t="s">
        <v>279</v>
      </c>
      <c r="E151" s="210" t="s">
        <v>264</v>
      </c>
      <c r="F151" s="213">
        <v>393</v>
      </c>
      <c r="G151" s="210" t="s">
        <v>217</v>
      </c>
      <c r="H151" s="210">
        <v>468</v>
      </c>
      <c r="I151" s="214">
        <v>468</v>
      </c>
      <c r="J151" s="307" t="s">
        <v>278</v>
      </c>
      <c r="K151" s="215">
        <f t="shared" ref="K151:K211" si="61">H151-F151</f>
        <v>75</v>
      </c>
      <c r="L151" s="216">
        <f t="shared" si="59"/>
        <v>0.19083969465648856</v>
      </c>
      <c r="M151" s="217" t="s">
        <v>266</v>
      </c>
      <c r="N151" s="218">
        <v>41863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60"/>
        <v>4</v>
      </c>
      <c r="B152" s="211">
        <v>41857</v>
      </c>
      <c r="C152" s="211"/>
      <c r="D152" s="212" t="s">
        <v>280</v>
      </c>
      <c r="E152" s="210" t="s">
        <v>264</v>
      </c>
      <c r="F152" s="213">
        <v>205</v>
      </c>
      <c r="G152" s="210" t="s">
        <v>217</v>
      </c>
      <c r="H152" s="210">
        <v>275</v>
      </c>
      <c r="I152" s="214">
        <v>250</v>
      </c>
      <c r="J152" s="307" t="s">
        <v>278</v>
      </c>
      <c r="K152" s="215">
        <f t="shared" si="61"/>
        <v>70</v>
      </c>
      <c r="L152" s="216">
        <f t="shared" si="59"/>
        <v>0.34146341463414637</v>
      </c>
      <c r="M152" s="217" t="s">
        <v>266</v>
      </c>
      <c r="N152" s="218">
        <v>41962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60"/>
        <v>5</v>
      </c>
      <c r="B153" s="211">
        <v>41886</v>
      </c>
      <c r="C153" s="211"/>
      <c r="D153" s="212" t="s">
        <v>281</v>
      </c>
      <c r="E153" s="210" t="s">
        <v>264</v>
      </c>
      <c r="F153" s="213">
        <v>162</v>
      </c>
      <c r="G153" s="210" t="s">
        <v>217</v>
      </c>
      <c r="H153" s="210">
        <v>190</v>
      </c>
      <c r="I153" s="214">
        <v>190</v>
      </c>
      <c r="J153" s="307" t="s">
        <v>278</v>
      </c>
      <c r="K153" s="215">
        <f t="shared" si="61"/>
        <v>28</v>
      </c>
      <c r="L153" s="216">
        <f t="shared" si="59"/>
        <v>0.1728395061728395</v>
      </c>
      <c r="M153" s="217" t="s">
        <v>266</v>
      </c>
      <c r="N153" s="218">
        <v>42006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60"/>
        <v>6</v>
      </c>
      <c r="B154" s="211">
        <v>41886</v>
      </c>
      <c r="C154" s="211"/>
      <c r="D154" s="212" t="s">
        <v>282</v>
      </c>
      <c r="E154" s="210" t="s">
        <v>264</v>
      </c>
      <c r="F154" s="213">
        <v>75</v>
      </c>
      <c r="G154" s="210" t="s">
        <v>217</v>
      </c>
      <c r="H154" s="210">
        <v>91.5</v>
      </c>
      <c r="I154" s="214" t="s">
        <v>283</v>
      </c>
      <c r="J154" s="307" t="s">
        <v>284</v>
      </c>
      <c r="K154" s="215">
        <f t="shared" si="61"/>
        <v>16.5</v>
      </c>
      <c r="L154" s="216">
        <f t="shared" si="59"/>
        <v>0.22</v>
      </c>
      <c r="M154" s="217" t="s">
        <v>266</v>
      </c>
      <c r="N154" s="218">
        <v>41954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60"/>
        <v>7</v>
      </c>
      <c r="B155" s="211">
        <v>41913</v>
      </c>
      <c r="C155" s="211"/>
      <c r="D155" s="212" t="s">
        <v>285</v>
      </c>
      <c r="E155" s="210" t="s">
        <v>264</v>
      </c>
      <c r="F155" s="213">
        <v>850</v>
      </c>
      <c r="G155" s="210" t="s">
        <v>217</v>
      </c>
      <c r="H155" s="210">
        <v>982.5</v>
      </c>
      <c r="I155" s="214">
        <v>1050</v>
      </c>
      <c r="J155" s="307" t="s">
        <v>286</v>
      </c>
      <c r="K155" s="215">
        <f t="shared" si="61"/>
        <v>132.5</v>
      </c>
      <c r="L155" s="216">
        <f t="shared" si="59"/>
        <v>0.15588235294117647</v>
      </c>
      <c r="M155" s="217" t="s">
        <v>266</v>
      </c>
      <c r="N155" s="218">
        <v>42039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60"/>
        <v>8</v>
      </c>
      <c r="B156" s="211">
        <v>41913</v>
      </c>
      <c r="C156" s="211"/>
      <c r="D156" s="212" t="s">
        <v>287</v>
      </c>
      <c r="E156" s="210" t="s">
        <v>264</v>
      </c>
      <c r="F156" s="213">
        <v>475</v>
      </c>
      <c r="G156" s="210" t="s">
        <v>217</v>
      </c>
      <c r="H156" s="210">
        <v>515</v>
      </c>
      <c r="I156" s="214">
        <v>600</v>
      </c>
      <c r="J156" s="307" t="s">
        <v>288</v>
      </c>
      <c r="K156" s="215">
        <f t="shared" si="61"/>
        <v>40</v>
      </c>
      <c r="L156" s="216">
        <f t="shared" si="59"/>
        <v>8.4210526315789472E-2</v>
      </c>
      <c r="M156" s="217" t="s">
        <v>266</v>
      </c>
      <c r="N156" s="218">
        <v>41939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60"/>
        <v>9</v>
      </c>
      <c r="B157" s="211">
        <v>41913</v>
      </c>
      <c r="C157" s="211"/>
      <c r="D157" s="212" t="s">
        <v>289</v>
      </c>
      <c r="E157" s="210" t="s">
        <v>264</v>
      </c>
      <c r="F157" s="213">
        <v>86</v>
      </c>
      <c r="G157" s="210" t="s">
        <v>217</v>
      </c>
      <c r="H157" s="210">
        <v>99</v>
      </c>
      <c r="I157" s="214">
        <v>140</v>
      </c>
      <c r="J157" s="307" t="s">
        <v>290</v>
      </c>
      <c r="K157" s="215">
        <f t="shared" si="61"/>
        <v>13</v>
      </c>
      <c r="L157" s="216">
        <f t="shared" si="59"/>
        <v>0.15116279069767441</v>
      </c>
      <c r="M157" s="217" t="s">
        <v>266</v>
      </c>
      <c r="N157" s="218">
        <v>41939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60"/>
        <v>10</v>
      </c>
      <c r="B158" s="211">
        <v>41926</v>
      </c>
      <c r="C158" s="211"/>
      <c r="D158" s="212" t="s">
        <v>291</v>
      </c>
      <c r="E158" s="210" t="s">
        <v>264</v>
      </c>
      <c r="F158" s="213">
        <v>496.6</v>
      </c>
      <c r="G158" s="210" t="s">
        <v>217</v>
      </c>
      <c r="H158" s="210">
        <v>621</v>
      </c>
      <c r="I158" s="214">
        <v>580</v>
      </c>
      <c r="J158" s="307" t="s">
        <v>278</v>
      </c>
      <c r="K158" s="215">
        <f t="shared" si="61"/>
        <v>124.39999999999998</v>
      </c>
      <c r="L158" s="216">
        <f t="shared" si="59"/>
        <v>0.25050342327829234</v>
      </c>
      <c r="M158" s="217" t="s">
        <v>266</v>
      </c>
      <c r="N158" s="218">
        <v>42605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60"/>
        <v>11</v>
      </c>
      <c r="B159" s="211">
        <v>41926</v>
      </c>
      <c r="C159" s="211"/>
      <c r="D159" s="212" t="s">
        <v>292</v>
      </c>
      <c r="E159" s="210" t="s">
        <v>264</v>
      </c>
      <c r="F159" s="213">
        <v>2481.9</v>
      </c>
      <c r="G159" s="210" t="s">
        <v>217</v>
      </c>
      <c r="H159" s="210">
        <v>2840</v>
      </c>
      <c r="I159" s="214">
        <v>2870</v>
      </c>
      <c r="J159" s="307" t="s">
        <v>293</v>
      </c>
      <c r="K159" s="215">
        <f t="shared" si="61"/>
        <v>358.09999999999991</v>
      </c>
      <c r="L159" s="216">
        <f t="shared" si="59"/>
        <v>0.14428462065353154</v>
      </c>
      <c r="M159" s="217" t="s">
        <v>266</v>
      </c>
      <c r="N159" s="218">
        <v>42017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>1+A157</f>
        <v>10</v>
      </c>
      <c r="B160" s="211">
        <v>41928</v>
      </c>
      <c r="C160" s="211"/>
      <c r="D160" s="212" t="s">
        <v>294</v>
      </c>
      <c r="E160" s="210" t="s">
        <v>264</v>
      </c>
      <c r="F160" s="213">
        <v>84.5</v>
      </c>
      <c r="G160" s="210" t="s">
        <v>217</v>
      </c>
      <c r="H160" s="210">
        <v>93</v>
      </c>
      <c r="I160" s="214">
        <v>110</v>
      </c>
      <c r="J160" s="307" t="s">
        <v>295</v>
      </c>
      <c r="K160" s="215">
        <f t="shared" si="61"/>
        <v>8.5</v>
      </c>
      <c r="L160" s="216">
        <f t="shared" si="59"/>
        <v>0.10059171597633136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ref="A161:A179" si="62">1+A160</f>
        <v>11</v>
      </c>
      <c r="B161" s="211">
        <v>41928</v>
      </c>
      <c r="C161" s="211"/>
      <c r="D161" s="212" t="s">
        <v>296</v>
      </c>
      <c r="E161" s="210" t="s">
        <v>264</v>
      </c>
      <c r="F161" s="213">
        <v>401</v>
      </c>
      <c r="G161" s="210" t="s">
        <v>217</v>
      </c>
      <c r="H161" s="210">
        <v>428</v>
      </c>
      <c r="I161" s="214">
        <v>450</v>
      </c>
      <c r="J161" s="307" t="s">
        <v>297</v>
      </c>
      <c r="K161" s="215">
        <f t="shared" si="61"/>
        <v>27</v>
      </c>
      <c r="L161" s="216">
        <f t="shared" si="59"/>
        <v>6.7331670822942641E-2</v>
      </c>
      <c r="M161" s="217" t="s">
        <v>266</v>
      </c>
      <c r="N161" s="218">
        <v>42020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62"/>
        <v>12</v>
      </c>
      <c r="B162" s="211">
        <v>41928</v>
      </c>
      <c r="C162" s="211"/>
      <c r="D162" s="212" t="s">
        <v>298</v>
      </c>
      <c r="E162" s="210" t="s">
        <v>264</v>
      </c>
      <c r="F162" s="213">
        <v>101</v>
      </c>
      <c r="G162" s="210" t="s">
        <v>217</v>
      </c>
      <c r="H162" s="210">
        <v>112</v>
      </c>
      <c r="I162" s="214">
        <v>120</v>
      </c>
      <c r="J162" s="307" t="s">
        <v>299</v>
      </c>
      <c r="K162" s="215">
        <f t="shared" si="61"/>
        <v>11</v>
      </c>
      <c r="L162" s="216">
        <f t="shared" si="59"/>
        <v>0.10891089108910891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62"/>
        <v>13</v>
      </c>
      <c r="B163" s="211">
        <v>41954</v>
      </c>
      <c r="C163" s="211"/>
      <c r="D163" s="212" t="s">
        <v>300</v>
      </c>
      <c r="E163" s="210" t="s">
        <v>264</v>
      </c>
      <c r="F163" s="213">
        <v>59</v>
      </c>
      <c r="G163" s="210" t="s">
        <v>217</v>
      </c>
      <c r="H163" s="210">
        <v>76</v>
      </c>
      <c r="I163" s="214">
        <v>76</v>
      </c>
      <c r="J163" s="307" t="s">
        <v>278</v>
      </c>
      <c r="K163" s="215">
        <f t="shared" si="61"/>
        <v>17</v>
      </c>
      <c r="L163" s="216">
        <f t="shared" si="59"/>
        <v>0.28813559322033899</v>
      </c>
      <c r="M163" s="217" t="s">
        <v>266</v>
      </c>
      <c r="N163" s="218">
        <v>43032</v>
      </c>
      <c r="O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62"/>
        <v>14</v>
      </c>
      <c r="B164" s="211">
        <v>41954</v>
      </c>
      <c r="C164" s="211"/>
      <c r="D164" s="212" t="s">
        <v>289</v>
      </c>
      <c r="E164" s="210" t="s">
        <v>264</v>
      </c>
      <c r="F164" s="213">
        <v>99</v>
      </c>
      <c r="G164" s="210" t="s">
        <v>217</v>
      </c>
      <c r="H164" s="210">
        <v>120</v>
      </c>
      <c r="I164" s="214">
        <v>120</v>
      </c>
      <c r="J164" s="307" t="s">
        <v>301</v>
      </c>
      <c r="K164" s="215">
        <f t="shared" si="61"/>
        <v>21</v>
      </c>
      <c r="L164" s="216">
        <f t="shared" si="59"/>
        <v>0.21212121212121213</v>
      </c>
      <c r="M164" s="217" t="s">
        <v>266</v>
      </c>
      <c r="N164" s="218">
        <v>41960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62"/>
        <v>15</v>
      </c>
      <c r="B165" s="211">
        <v>41956</v>
      </c>
      <c r="C165" s="211"/>
      <c r="D165" s="212" t="s">
        <v>302</v>
      </c>
      <c r="E165" s="210" t="s">
        <v>264</v>
      </c>
      <c r="F165" s="213">
        <v>22</v>
      </c>
      <c r="G165" s="210" t="s">
        <v>217</v>
      </c>
      <c r="H165" s="210">
        <v>33.549999999999997</v>
      </c>
      <c r="I165" s="214">
        <v>32</v>
      </c>
      <c r="J165" s="307" t="s">
        <v>303</v>
      </c>
      <c r="K165" s="215">
        <f t="shared" si="61"/>
        <v>11.549999999999997</v>
      </c>
      <c r="L165" s="216">
        <f t="shared" si="59"/>
        <v>0.52499999999999991</v>
      </c>
      <c r="M165" s="217" t="s">
        <v>266</v>
      </c>
      <c r="N165" s="218">
        <v>42188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62"/>
        <v>16</v>
      </c>
      <c r="B166" s="211">
        <v>41976</v>
      </c>
      <c r="C166" s="211"/>
      <c r="D166" s="212" t="s">
        <v>304</v>
      </c>
      <c r="E166" s="210" t="s">
        <v>264</v>
      </c>
      <c r="F166" s="213">
        <v>440</v>
      </c>
      <c r="G166" s="210" t="s">
        <v>217</v>
      </c>
      <c r="H166" s="210">
        <v>520</v>
      </c>
      <c r="I166" s="214">
        <v>520</v>
      </c>
      <c r="J166" s="307" t="s">
        <v>305</v>
      </c>
      <c r="K166" s="215">
        <f t="shared" si="61"/>
        <v>80</v>
      </c>
      <c r="L166" s="216">
        <f t="shared" si="59"/>
        <v>0.18181818181818182</v>
      </c>
      <c r="M166" s="217" t="s">
        <v>266</v>
      </c>
      <c r="N166" s="218">
        <v>42208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62"/>
        <v>17</v>
      </c>
      <c r="B167" s="211">
        <v>41976</v>
      </c>
      <c r="C167" s="211"/>
      <c r="D167" s="212" t="s">
        <v>306</v>
      </c>
      <c r="E167" s="210" t="s">
        <v>264</v>
      </c>
      <c r="F167" s="213">
        <v>360</v>
      </c>
      <c r="G167" s="210" t="s">
        <v>217</v>
      </c>
      <c r="H167" s="210">
        <v>427</v>
      </c>
      <c r="I167" s="214">
        <v>425</v>
      </c>
      <c r="J167" s="307" t="s">
        <v>307</v>
      </c>
      <c r="K167" s="215">
        <f t="shared" si="61"/>
        <v>67</v>
      </c>
      <c r="L167" s="216">
        <f t="shared" si="59"/>
        <v>0.18611111111111112</v>
      </c>
      <c r="M167" s="217" t="s">
        <v>266</v>
      </c>
      <c r="N167" s="218">
        <v>42058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62"/>
        <v>18</v>
      </c>
      <c r="B168" s="211">
        <v>42012</v>
      </c>
      <c r="C168" s="211"/>
      <c r="D168" s="212" t="s">
        <v>378</v>
      </c>
      <c r="E168" s="210" t="s">
        <v>264</v>
      </c>
      <c r="F168" s="213">
        <v>360</v>
      </c>
      <c r="G168" s="210" t="s">
        <v>217</v>
      </c>
      <c r="H168" s="210">
        <v>455</v>
      </c>
      <c r="I168" s="214">
        <v>420</v>
      </c>
      <c r="J168" s="307" t="s">
        <v>308</v>
      </c>
      <c r="K168" s="215">
        <f t="shared" si="61"/>
        <v>95</v>
      </c>
      <c r="L168" s="216">
        <f t="shared" si="59"/>
        <v>0.2638888888888889</v>
      </c>
      <c r="M168" s="217" t="s">
        <v>266</v>
      </c>
      <c r="N168" s="218">
        <v>42024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62"/>
        <v>19</v>
      </c>
      <c r="B169" s="211">
        <v>42012</v>
      </c>
      <c r="C169" s="211"/>
      <c r="D169" s="212" t="s">
        <v>2044</v>
      </c>
      <c r="E169" s="210" t="s">
        <v>264</v>
      </c>
      <c r="F169" s="213">
        <v>130</v>
      </c>
      <c r="G169" s="210"/>
      <c r="H169" s="210">
        <v>175.5</v>
      </c>
      <c r="I169" s="214">
        <v>165</v>
      </c>
      <c r="J169" s="307" t="s">
        <v>2330</v>
      </c>
      <c r="K169" s="215">
        <f t="shared" si="61"/>
        <v>45.5</v>
      </c>
      <c r="L169" s="216">
        <f t="shared" si="59"/>
        <v>0.35</v>
      </c>
      <c r="M169" s="217" t="s">
        <v>266</v>
      </c>
      <c r="N169" s="218">
        <v>43088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62"/>
        <v>20</v>
      </c>
      <c r="B170" s="211">
        <v>42040</v>
      </c>
      <c r="C170" s="211"/>
      <c r="D170" s="212" t="s">
        <v>309</v>
      </c>
      <c r="E170" s="210" t="s">
        <v>276</v>
      </c>
      <c r="F170" s="213">
        <v>98</v>
      </c>
      <c r="G170" s="210"/>
      <c r="H170" s="210">
        <v>120</v>
      </c>
      <c r="I170" s="214">
        <v>120</v>
      </c>
      <c r="J170" s="307" t="s">
        <v>278</v>
      </c>
      <c r="K170" s="215">
        <f t="shared" si="61"/>
        <v>22</v>
      </c>
      <c r="L170" s="216">
        <f t="shared" si="59"/>
        <v>0.22448979591836735</v>
      </c>
      <c r="M170" s="217" t="s">
        <v>266</v>
      </c>
      <c r="N170" s="218">
        <v>42753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62"/>
        <v>21</v>
      </c>
      <c r="B171" s="211">
        <v>42040</v>
      </c>
      <c r="C171" s="211"/>
      <c r="D171" s="212" t="s">
        <v>310</v>
      </c>
      <c r="E171" s="210" t="s">
        <v>276</v>
      </c>
      <c r="F171" s="213">
        <v>196</v>
      </c>
      <c r="G171" s="210"/>
      <c r="H171" s="210">
        <v>262</v>
      </c>
      <c r="I171" s="214">
        <v>255</v>
      </c>
      <c r="J171" s="307" t="s">
        <v>278</v>
      </c>
      <c r="K171" s="215">
        <f t="shared" si="61"/>
        <v>66</v>
      </c>
      <c r="L171" s="216">
        <f t="shared" si="59"/>
        <v>0.33673469387755101</v>
      </c>
      <c r="M171" s="217" t="s">
        <v>266</v>
      </c>
      <c r="N171" s="218">
        <v>42599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62"/>
        <v>22</v>
      </c>
      <c r="B172" s="227">
        <v>42067</v>
      </c>
      <c r="C172" s="227"/>
      <c r="D172" s="228" t="s">
        <v>311</v>
      </c>
      <c r="E172" s="226" t="s">
        <v>276</v>
      </c>
      <c r="F172" s="229" t="s">
        <v>312</v>
      </c>
      <c r="G172" s="230"/>
      <c r="H172" s="230"/>
      <c r="I172" s="230" t="s">
        <v>313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62"/>
        <v>23</v>
      </c>
      <c r="B173" s="211">
        <v>42067</v>
      </c>
      <c r="C173" s="211"/>
      <c r="D173" s="212" t="s">
        <v>314</v>
      </c>
      <c r="E173" s="210" t="s">
        <v>276</v>
      </c>
      <c r="F173" s="213">
        <v>185</v>
      </c>
      <c r="G173" s="210"/>
      <c r="H173" s="210">
        <v>224</v>
      </c>
      <c r="I173" s="214" t="s">
        <v>315</v>
      </c>
      <c r="J173" s="307" t="s">
        <v>278</v>
      </c>
      <c r="K173" s="215">
        <f t="shared" si="61"/>
        <v>39</v>
      </c>
      <c r="L173" s="216">
        <f>K173/F173</f>
        <v>0.21081081081081082</v>
      </c>
      <c r="M173" s="217" t="s">
        <v>266</v>
      </c>
      <c r="N173" s="218">
        <v>42647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62"/>
        <v>24</v>
      </c>
      <c r="B174" s="227">
        <v>42090</v>
      </c>
      <c r="C174" s="227"/>
      <c r="D174" s="228" t="s">
        <v>316</v>
      </c>
      <c r="E174" s="226" t="s">
        <v>276</v>
      </c>
      <c r="F174" s="229" t="s">
        <v>317</v>
      </c>
      <c r="G174" s="230"/>
      <c r="H174" s="230"/>
      <c r="I174" s="230">
        <v>67</v>
      </c>
      <c r="J174" s="308" t="s">
        <v>265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62"/>
        <v>25</v>
      </c>
      <c r="B175" s="211">
        <v>42093</v>
      </c>
      <c r="C175" s="211"/>
      <c r="D175" s="212" t="s">
        <v>318</v>
      </c>
      <c r="E175" s="210" t="s">
        <v>276</v>
      </c>
      <c r="F175" s="213">
        <v>183.5</v>
      </c>
      <c r="G175" s="210"/>
      <c r="H175" s="210">
        <v>219</v>
      </c>
      <c r="I175" s="214">
        <v>218</v>
      </c>
      <c r="J175" s="307" t="s">
        <v>319</v>
      </c>
      <c r="K175" s="215">
        <f t="shared" si="61"/>
        <v>35.5</v>
      </c>
      <c r="L175" s="216">
        <f t="shared" ref="L175:L182" si="63">K175/F175</f>
        <v>0.19346049046321526</v>
      </c>
      <c r="M175" s="217" t="s">
        <v>266</v>
      </c>
      <c r="N175" s="218">
        <v>42103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62"/>
        <v>26</v>
      </c>
      <c r="B176" s="211">
        <v>42114</v>
      </c>
      <c r="C176" s="211"/>
      <c r="D176" s="212" t="s">
        <v>320</v>
      </c>
      <c r="E176" s="210" t="s">
        <v>276</v>
      </c>
      <c r="F176" s="213">
        <f>(227+237)/2</f>
        <v>232</v>
      </c>
      <c r="G176" s="210"/>
      <c r="H176" s="210">
        <v>298</v>
      </c>
      <c r="I176" s="214">
        <v>298</v>
      </c>
      <c r="J176" s="307" t="s">
        <v>278</v>
      </c>
      <c r="K176" s="215">
        <f t="shared" si="61"/>
        <v>66</v>
      </c>
      <c r="L176" s="216">
        <f t="shared" si="63"/>
        <v>0.28448275862068967</v>
      </c>
      <c r="M176" s="217" t="s">
        <v>266</v>
      </c>
      <c r="N176" s="218">
        <v>42823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62"/>
        <v>27</v>
      </c>
      <c r="B177" s="211">
        <v>42128</v>
      </c>
      <c r="C177" s="211"/>
      <c r="D177" s="212" t="s">
        <v>321</v>
      </c>
      <c r="E177" s="210" t="s">
        <v>264</v>
      </c>
      <c r="F177" s="213">
        <v>385</v>
      </c>
      <c r="G177" s="210"/>
      <c r="H177" s="210">
        <f>212.5+331</f>
        <v>543.5</v>
      </c>
      <c r="I177" s="214">
        <v>510</v>
      </c>
      <c r="J177" s="307" t="s">
        <v>322</v>
      </c>
      <c r="K177" s="215">
        <f t="shared" si="61"/>
        <v>158.5</v>
      </c>
      <c r="L177" s="216">
        <f t="shared" si="63"/>
        <v>0.41168831168831171</v>
      </c>
      <c r="M177" s="217" t="s">
        <v>266</v>
      </c>
      <c r="N177" s="218">
        <v>42235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62"/>
        <v>28</v>
      </c>
      <c r="B178" s="211">
        <v>42128</v>
      </c>
      <c r="C178" s="211"/>
      <c r="D178" s="212" t="s">
        <v>323</v>
      </c>
      <c r="E178" s="210" t="s">
        <v>264</v>
      </c>
      <c r="F178" s="213">
        <v>115.5</v>
      </c>
      <c r="G178" s="210"/>
      <c r="H178" s="210">
        <v>146</v>
      </c>
      <c r="I178" s="214">
        <v>142</v>
      </c>
      <c r="J178" s="307" t="s">
        <v>324</v>
      </c>
      <c r="K178" s="215">
        <f t="shared" si="61"/>
        <v>30.5</v>
      </c>
      <c r="L178" s="216">
        <f t="shared" si="63"/>
        <v>0.26406926406926406</v>
      </c>
      <c r="M178" s="217" t="s">
        <v>266</v>
      </c>
      <c r="N178" s="218">
        <v>42202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62"/>
        <v>29</v>
      </c>
      <c r="B179" s="211">
        <v>42151</v>
      </c>
      <c r="C179" s="211"/>
      <c r="D179" s="212" t="s">
        <v>325</v>
      </c>
      <c r="E179" s="210" t="s">
        <v>264</v>
      </c>
      <c r="F179" s="213">
        <v>237.5</v>
      </c>
      <c r="G179" s="210"/>
      <c r="H179" s="210">
        <v>279.5</v>
      </c>
      <c r="I179" s="214">
        <v>278</v>
      </c>
      <c r="J179" s="307" t="s">
        <v>278</v>
      </c>
      <c r="K179" s="215">
        <f t="shared" si="61"/>
        <v>42</v>
      </c>
      <c r="L179" s="216">
        <f t="shared" si="63"/>
        <v>0.17684210526315788</v>
      </c>
      <c r="M179" s="217" t="s">
        <v>266</v>
      </c>
      <c r="N179" s="218">
        <v>42222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30</v>
      </c>
      <c r="B180" s="211">
        <v>42174</v>
      </c>
      <c r="C180" s="211"/>
      <c r="D180" s="212" t="s">
        <v>296</v>
      </c>
      <c r="E180" s="210" t="s">
        <v>276</v>
      </c>
      <c r="F180" s="213">
        <v>340</v>
      </c>
      <c r="G180" s="210"/>
      <c r="H180" s="210">
        <v>448</v>
      </c>
      <c r="I180" s="214">
        <v>448</v>
      </c>
      <c r="J180" s="307" t="s">
        <v>278</v>
      </c>
      <c r="K180" s="215">
        <f t="shared" si="61"/>
        <v>108</v>
      </c>
      <c r="L180" s="216">
        <f t="shared" si="63"/>
        <v>0.31764705882352939</v>
      </c>
      <c r="M180" s="217" t="s">
        <v>266</v>
      </c>
      <c r="N180" s="218">
        <v>43018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31</v>
      </c>
      <c r="B181" s="211">
        <v>42191</v>
      </c>
      <c r="C181" s="211"/>
      <c r="D181" s="212" t="s">
        <v>326</v>
      </c>
      <c r="E181" s="210" t="s">
        <v>276</v>
      </c>
      <c r="F181" s="213">
        <v>390</v>
      </c>
      <c r="G181" s="210"/>
      <c r="H181" s="210">
        <v>460</v>
      </c>
      <c r="I181" s="214">
        <v>460</v>
      </c>
      <c r="J181" s="307" t="s">
        <v>278</v>
      </c>
      <c r="K181" s="215">
        <f t="shared" si="61"/>
        <v>70</v>
      </c>
      <c r="L181" s="216">
        <f t="shared" si="63"/>
        <v>0.17948717948717949</v>
      </c>
      <c r="M181" s="217" t="s">
        <v>266</v>
      </c>
      <c r="N181" s="218">
        <v>42478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33">
        <v>32</v>
      </c>
      <c r="B182" s="234">
        <v>42195</v>
      </c>
      <c r="C182" s="234"/>
      <c r="D182" s="235" t="s">
        <v>327</v>
      </c>
      <c r="E182" s="236" t="s">
        <v>276</v>
      </c>
      <c r="F182" s="233">
        <v>122.5</v>
      </c>
      <c r="G182" s="233"/>
      <c r="H182" s="237">
        <v>61</v>
      </c>
      <c r="I182" s="238">
        <v>172</v>
      </c>
      <c r="J182" s="239" t="s">
        <v>2781</v>
      </c>
      <c r="K182" s="318">
        <f t="shared" si="61"/>
        <v>-61.5</v>
      </c>
      <c r="L182" s="240">
        <f t="shared" si="63"/>
        <v>-0.50204081632653064</v>
      </c>
      <c r="M182" s="241" t="s">
        <v>1844</v>
      </c>
      <c r="N182" s="242">
        <v>43333</v>
      </c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33</v>
      </c>
      <c r="B183" s="211">
        <v>42219</v>
      </c>
      <c r="C183" s="211"/>
      <c r="D183" s="212" t="s">
        <v>328</v>
      </c>
      <c r="E183" s="210" t="s">
        <v>276</v>
      </c>
      <c r="F183" s="213">
        <v>297.5</v>
      </c>
      <c r="G183" s="210"/>
      <c r="H183" s="210">
        <v>350</v>
      </c>
      <c r="I183" s="214">
        <v>360</v>
      </c>
      <c r="J183" s="307" t="s">
        <v>2030</v>
      </c>
      <c r="K183" s="215">
        <f t="shared" si="61"/>
        <v>52.5</v>
      </c>
      <c r="L183" s="216">
        <f t="shared" ref="L183:L192" si="64">K183/F183</f>
        <v>0.17647058823529413</v>
      </c>
      <c r="M183" s="217" t="s">
        <v>266</v>
      </c>
      <c r="N183" s="218">
        <v>42232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34</v>
      </c>
      <c r="B184" s="211">
        <v>42219</v>
      </c>
      <c r="C184" s="211"/>
      <c r="D184" s="212" t="s">
        <v>329</v>
      </c>
      <c r="E184" s="210" t="s">
        <v>276</v>
      </c>
      <c r="F184" s="213">
        <v>115.5</v>
      </c>
      <c r="G184" s="210"/>
      <c r="H184" s="210">
        <v>149</v>
      </c>
      <c r="I184" s="214">
        <v>140</v>
      </c>
      <c r="J184" s="305" t="s">
        <v>2340</v>
      </c>
      <c r="K184" s="215">
        <f t="shared" si="61"/>
        <v>33.5</v>
      </c>
      <c r="L184" s="216">
        <f t="shared" si="64"/>
        <v>0.29004329004329005</v>
      </c>
      <c r="M184" s="217" t="s">
        <v>266</v>
      </c>
      <c r="N184" s="218">
        <v>42740</v>
      </c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35</v>
      </c>
      <c r="B185" s="211">
        <v>42251</v>
      </c>
      <c r="C185" s="211"/>
      <c r="D185" s="212" t="s">
        <v>325</v>
      </c>
      <c r="E185" s="210" t="s">
        <v>276</v>
      </c>
      <c r="F185" s="213">
        <v>226</v>
      </c>
      <c r="G185" s="210"/>
      <c r="H185" s="210">
        <v>292</v>
      </c>
      <c r="I185" s="214">
        <v>292</v>
      </c>
      <c r="J185" s="307" t="s">
        <v>330</v>
      </c>
      <c r="K185" s="215">
        <f t="shared" si="61"/>
        <v>66</v>
      </c>
      <c r="L185" s="216">
        <f t="shared" si="64"/>
        <v>0.29203539823008851</v>
      </c>
      <c r="M185" s="217" t="s">
        <v>266</v>
      </c>
      <c r="N185" s="218">
        <v>42286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36</v>
      </c>
      <c r="B186" s="211">
        <v>42254</v>
      </c>
      <c r="C186" s="211"/>
      <c r="D186" s="212" t="s">
        <v>320</v>
      </c>
      <c r="E186" s="210" t="s">
        <v>276</v>
      </c>
      <c r="F186" s="213">
        <v>232.5</v>
      </c>
      <c r="G186" s="210"/>
      <c r="H186" s="210">
        <v>312.5</v>
      </c>
      <c r="I186" s="214">
        <v>310</v>
      </c>
      <c r="J186" s="307" t="s">
        <v>278</v>
      </c>
      <c r="K186" s="215">
        <f t="shared" si="61"/>
        <v>80</v>
      </c>
      <c r="L186" s="216">
        <f t="shared" si="64"/>
        <v>0.34408602150537637</v>
      </c>
      <c r="M186" s="217" t="s">
        <v>266</v>
      </c>
      <c r="N186" s="218">
        <v>42823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37</v>
      </c>
      <c r="B187" s="211">
        <v>42268</v>
      </c>
      <c r="C187" s="211"/>
      <c r="D187" s="212" t="s">
        <v>331</v>
      </c>
      <c r="E187" s="210" t="s">
        <v>276</v>
      </c>
      <c r="F187" s="213">
        <v>196.5</v>
      </c>
      <c r="G187" s="210"/>
      <c r="H187" s="210">
        <v>238</v>
      </c>
      <c r="I187" s="214">
        <v>238</v>
      </c>
      <c r="J187" s="307" t="s">
        <v>330</v>
      </c>
      <c r="K187" s="215">
        <f t="shared" si="61"/>
        <v>41.5</v>
      </c>
      <c r="L187" s="216">
        <f t="shared" si="64"/>
        <v>0.21119592875318066</v>
      </c>
      <c r="M187" s="217" t="s">
        <v>266</v>
      </c>
      <c r="N187" s="218">
        <v>42291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38</v>
      </c>
      <c r="B188" s="211">
        <v>42271</v>
      </c>
      <c r="C188" s="211"/>
      <c r="D188" s="212" t="s">
        <v>275</v>
      </c>
      <c r="E188" s="210" t="s">
        <v>276</v>
      </c>
      <c r="F188" s="213">
        <v>65</v>
      </c>
      <c r="G188" s="210"/>
      <c r="H188" s="210">
        <v>82</v>
      </c>
      <c r="I188" s="214">
        <v>82</v>
      </c>
      <c r="J188" s="307" t="s">
        <v>330</v>
      </c>
      <c r="K188" s="215">
        <f t="shared" si="61"/>
        <v>17</v>
      </c>
      <c r="L188" s="216">
        <f t="shared" si="64"/>
        <v>0.26153846153846155</v>
      </c>
      <c r="M188" s="217" t="s">
        <v>266</v>
      </c>
      <c r="N188" s="218">
        <v>42578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39</v>
      </c>
      <c r="B189" s="211">
        <v>42291</v>
      </c>
      <c r="C189" s="211"/>
      <c r="D189" s="212" t="s">
        <v>332</v>
      </c>
      <c r="E189" s="210" t="s">
        <v>276</v>
      </c>
      <c r="F189" s="213">
        <v>144</v>
      </c>
      <c r="G189" s="210"/>
      <c r="H189" s="210">
        <v>182.5</v>
      </c>
      <c r="I189" s="214">
        <v>181</v>
      </c>
      <c r="J189" s="307" t="s">
        <v>330</v>
      </c>
      <c r="K189" s="215">
        <f t="shared" si="61"/>
        <v>38.5</v>
      </c>
      <c r="L189" s="216">
        <f t="shared" si="64"/>
        <v>0.2673611111111111</v>
      </c>
      <c r="M189" s="217" t="s">
        <v>266</v>
      </c>
      <c r="N189" s="218">
        <v>42817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40</v>
      </c>
      <c r="B190" s="211">
        <v>42291</v>
      </c>
      <c r="C190" s="211"/>
      <c r="D190" s="212" t="s">
        <v>333</v>
      </c>
      <c r="E190" s="210" t="s">
        <v>276</v>
      </c>
      <c r="F190" s="213">
        <v>264</v>
      </c>
      <c r="G190" s="210"/>
      <c r="H190" s="210">
        <v>311</v>
      </c>
      <c r="I190" s="214">
        <v>311</v>
      </c>
      <c r="J190" s="307" t="s">
        <v>330</v>
      </c>
      <c r="K190" s="215">
        <f t="shared" si="61"/>
        <v>47</v>
      </c>
      <c r="L190" s="216">
        <f t="shared" si="64"/>
        <v>0.17803030303030304</v>
      </c>
      <c r="M190" s="217" t="s">
        <v>266</v>
      </c>
      <c r="N190" s="218">
        <v>42604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41</v>
      </c>
      <c r="B191" s="211">
        <v>42318</v>
      </c>
      <c r="C191" s="211"/>
      <c r="D191" s="212" t="s">
        <v>344</v>
      </c>
      <c r="E191" s="210" t="s">
        <v>264</v>
      </c>
      <c r="F191" s="213">
        <v>549.5</v>
      </c>
      <c r="G191" s="210"/>
      <c r="H191" s="210">
        <v>630</v>
      </c>
      <c r="I191" s="214">
        <v>630</v>
      </c>
      <c r="J191" s="307" t="s">
        <v>330</v>
      </c>
      <c r="K191" s="215">
        <f t="shared" si="61"/>
        <v>80.5</v>
      </c>
      <c r="L191" s="216">
        <f t="shared" si="64"/>
        <v>0.1464968152866242</v>
      </c>
      <c r="M191" s="217" t="s">
        <v>266</v>
      </c>
      <c r="N191" s="218">
        <v>42419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42</v>
      </c>
      <c r="B192" s="211">
        <v>42342</v>
      </c>
      <c r="C192" s="211"/>
      <c r="D192" s="212" t="s">
        <v>334</v>
      </c>
      <c r="E192" s="210" t="s">
        <v>276</v>
      </c>
      <c r="F192" s="213">
        <v>1027.5</v>
      </c>
      <c r="G192" s="210"/>
      <c r="H192" s="210">
        <v>1315</v>
      </c>
      <c r="I192" s="214">
        <v>1250</v>
      </c>
      <c r="J192" s="307" t="s">
        <v>330</v>
      </c>
      <c r="K192" s="215">
        <f t="shared" ref="K192" si="65">H192-F192</f>
        <v>287.5</v>
      </c>
      <c r="L192" s="216">
        <f t="shared" si="64"/>
        <v>0.27980535279805352</v>
      </c>
      <c r="M192" s="217" t="s">
        <v>266</v>
      </c>
      <c r="N192" s="218">
        <v>43244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43</v>
      </c>
      <c r="B193" s="211">
        <v>42367</v>
      </c>
      <c r="C193" s="211"/>
      <c r="D193" s="212" t="s">
        <v>339</v>
      </c>
      <c r="E193" s="210" t="s">
        <v>276</v>
      </c>
      <c r="F193" s="213">
        <v>465</v>
      </c>
      <c r="G193" s="210"/>
      <c r="H193" s="210">
        <v>540</v>
      </c>
      <c r="I193" s="214">
        <v>540</v>
      </c>
      <c r="J193" s="307" t="s">
        <v>330</v>
      </c>
      <c r="K193" s="215">
        <f t="shared" si="61"/>
        <v>75</v>
      </c>
      <c r="L193" s="216">
        <f t="shared" ref="L193:L198" si="66">K193/F193</f>
        <v>0.16129032258064516</v>
      </c>
      <c r="M193" s="217" t="s">
        <v>266</v>
      </c>
      <c r="N193" s="218">
        <v>42530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44</v>
      </c>
      <c r="B194" s="211">
        <v>42380</v>
      </c>
      <c r="C194" s="211"/>
      <c r="D194" s="212" t="s">
        <v>309</v>
      </c>
      <c r="E194" s="210" t="s">
        <v>264</v>
      </c>
      <c r="F194" s="213">
        <v>81</v>
      </c>
      <c r="G194" s="210"/>
      <c r="H194" s="210">
        <v>110</v>
      </c>
      <c r="I194" s="214">
        <v>110</v>
      </c>
      <c r="J194" s="307" t="s">
        <v>330</v>
      </c>
      <c r="K194" s="215">
        <f t="shared" si="61"/>
        <v>29</v>
      </c>
      <c r="L194" s="216">
        <f t="shared" si="66"/>
        <v>0.35802469135802467</v>
      </c>
      <c r="M194" s="217" t="s">
        <v>266</v>
      </c>
      <c r="N194" s="218">
        <v>42745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45</v>
      </c>
      <c r="B195" s="211">
        <v>42382</v>
      </c>
      <c r="C195" s="211"/>
      <c r="D195" s="212" t="s">
        <v>342</v>
      </c>
      <c r="E195" s="210" t="s">
        <v>264</v>
      </c>
      <c r="F195" s="213">
        <v>417.5</v>
      </c>
      <c r="G195" s="210"/>
      <c r="H195" s="210">
        <v>547</v>
      </c>
      <c r="I195" s="214">
        <v>535</v>
      </c>
      <c r="J195" s="307" t="s">
        <v>330</v>
      </c>
      <c r="K195" s="215">
        <f t="shared" si="61"/>
        <v>129.5</v>
      </c>
      <c r="L195" s="216">
        <f t="shared" si="66"/>
        <v>0.31017964071856285</v>
      </c>
      <c r="M195" s="217" t="s">
        <v>266</v>
      </c>
      <c r="N195" s="218">
        <v>42578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46</v>
      </c>
      <c r="B196" s="211">
        <v>42408</v>
      </c>
      <c r="C196" s="211"/>
      <c r="D196" s="212" t="s">
        <v>343</v>
      </c>
      <c r="E196" s="210" t="s">
        <v>276</v>
      </c>
      <c r="F196" s="213">
        <v>650</v>
      </c>
      <c r="G196" s="210"/>
      <c r="H196" s="210">
        <v>800</v>
      </c>
      <c r="I196" s="214">
        <v>800</v>
      </c>
      <c r="J196" s="307" t="s">
        <v>330</v>
      </c>
      <c r="K196" s="215">
        <f t="shared" si="61"/>
        <v>150</v>
      </c>
      <c r="L196" s="216">
        <f t="shared" si="66"/>
        <v>0.23076923076923078</v>
      </c>
      <c r="M196" s="217" t="s">
        <v>266</v>
      </c>
      <c r="N196" s="218">
        <v>43154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47</v>
      </c>
      <c r="B197" s="211">
        <v>42433</v>
      </c>
      <c r="C197" s="211"/>
      <c r="D197" s="212" t="s">
        <v>160</v>
      </c>
      <c r="E197" s="210" t="s">
        <v>276</v>
      </c>
      <c r="F197" s="213">
        <v>437.5</v>
      </c>
      <c r="G197" s="210"/>
      <c r="H197" s="210">
        <v>504.5</v>
      </c>
      <c r="I197" s="214">
        <v>522</v>
      </c>
      <c r="J197" s="307" t="s">
        <v>358</v>
      </c>
      <c r="K197" s="215">
        <f t="shared" si="61"/>
        <v>67</v>
      </c>
      <c r="L197" s="216">
        <f t="shared" si="66"/>
        <v>0.15314285714285714</v>
      </c>
      <c r="M197" s="217" t="s">
        <v>266</v>
      </c>
      <c r="N197" s="218">
        <v>42480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48</v>
      </c>
      <c r="B198" s="211">
        <v>42438</v>
      </c>
      <c r="C198" s="211"/>
      <c r="D198" s="212" t="s">
        <v>351</v>
      </c>
      <c r="E198" s="210" t="s">
        <v>276</v>
      </c>
      <c r="F198" s="213">
        <v>189.5</v>
      </c>
      <c r="G198" s="210"/>
      <c r="H198" s="210">
        <v>218</v>
      </c>
      <c r="I198" s="214">
        <v>218</v>
      </c>
      <c r="J198" s="307" t="s">
        <v>330</v>
      </c>
      <c r="K198" s="215">
        <f t="shared" si="61"/>
        <v>28.5</v>
      </c>
      <c r="L198" s="216">
        <f t="shared" si="66"/>
        <v>0.15039577836411611</v>
      </c>
      <c r="M198" s="217" t="s">
        <v>266</v>
      </c>
      <c r="N198" s="218">
        <v>43034</v>
      </c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v>49</v>
      </c>
      <c r="B199" s="227">
        <v>42471</v>
      </c>
      <c r="C199" s="227"/>
      <c r="D199" s="228" t="s">
        <v>353</v>
      </c>
      <c r="E199" s="226" t="s">
        <v>276</v>
      </c>
      <c r="F199" s="229" t="s">
        <v>354</v>
      </c>
      <c r="G199" s="230"/>
      <c r="H199" s="230"/>
      <c r="I199" s="230">
        <v>60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50</v>
      </c>
      <c r="B200" s="211">
        <v>42472</v>
      </c>
      <c r="C200" s="211"/>
      <c r="D200" s="212" t="s">
        <v>363</v>
      </c>
      <c r="E200" s="210" t="s">
        <v>276</v>
      </c>
      <c r="F200" s="213">
        <v>93</v>
      </c>
      <c r="G200" s="210"/>
      <c r="H200" s="210">
        <v>149</v>
      </c>
      <c r="I200" s="214">
        <v>140</v>
      </c>
      <c r="J200" s="305" t="s">
        <v>2341</v>
      </c>
      <c r="K200" s="215">
        <f t="shared" si="61"/>
        <v>56</v>
      </c>
      <c r="L200" s="216">
        <f t="shared" ref="L200:L205" si="67">K200/F200</f>
        <v>0.60215053763440862</v>
      </c>
      <c r="M200" s="217" t="s">
        <v>266</v>
      </c>
      <c r="N200" s="218">
        <v>42740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51</v>
      </c>
      <c r="B201" s="211">
        <v>42472</v>
      </c>
      <c r="C201" s="211"/>
      <c r="D201" s="212" t="s">
        <v>355</v>
      </c>
      <c r="E201" s="210" t="s">
        <v>276</v>
      </c>
      <c r="F201" s="213">
        <v>130</v>
      </c>
      <c r="G201" s="210"/>
      <c r="H201" s="210">
        <v>150</v>
      </c>
      <c r="I201" s="214" t="s">
        <v>356</v>
      </c>
      <c r="J201" s="307" t="s">
        <v>330</v>
      </c>
      <c r="K201" s="215">
        <f t="shared" si="61"/>
        <v>20</v>
      </c>
      <c r="L201" s="216">
        <f t="shared" si="67"/>
        <v>0.15384615384615385</v>
      </c>
      <c r="M201" s="217" t="s">
        <v>266</v>
      </c>
      <c r="N201" s="218">
        <v>42564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52</v>
      </c>
      <c r="B202" s="211">
        <v>42473</v>
      </c>
      <c r="C202" s="211"/>
      <c r="D202" s="212" t="s">
        <v>232</v>
      </c>
      <c r="E202" s="210" t="s">
        <v>276</v>
      </c>
      <c r="F202" s="213">
        <v>196</v>
      </c>
      <c r="G202" s="210"/>
      <c r="H202" s="210">
        <v>299</v>
      </c>
      <c r="I202" s="214">
        <v>299</v>
      </c>
      <c r="J202" s="307" t="s">
        <v>330</v>
      </c>
      <c r="K202" s="215">
        <f t="shared" si="61"/>
        <v>103</v>
      </c>
      <c r="L202" s="216">
        <f t="shared" si="67"/>
        <v>0.52551020408163263</v>
      </c>
      <c r="M202" s="217" t="s">
        <v>266</v>
      </c>
      <c r="N202" s="218">
        <v>42620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53</v>
      </c>
      <c r="B203" s="211">
        <v>42473</v>
      </c>
      <c r="C203" s="211"/>
      <c r="D203" s="212" t="s">
        <v>357</v>
      </c>
      <c r="E203" s="210" t="s">
        <v>276</v>
      </c>
      <c r="F203" s="213">
        <v>88</v>
      </c>
      <c r="G203" s="210"/>
      <c r="H203" s="210">
        <v>103</v>
      </c>
      <c r="I203" s="214">
        <v>103</v>
      </c>
      <c r="J203" s="307" t="s">
        <v>330</v>
      </c>
      <c r="K203" s="215">
        <f t="shared" si="61"/>
        <v>15</v>
      </c>
      <c r="L203" s="216">
        <f t="shared" si="67"/>
        <v>0.17045454545454544</v>
      </c>
      <c r="M203" s="217" t="s">
        <v>266</v>
      </c>
      <c r="N203" s="218">
        <v>42530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54</v>
      </c>
      <c r="B204" s="211">
        <v>42492</v>
      </c>
      <c r="C204" s="211"/>
      <c r="D204" s="212" t="s">
        <v>362</v>
      </c>
      <c r="E204" s="210" t="s">
        <v>276</v>
      </c>
      <c r="F204" s="213">
        <v>127.5</v>
      </c>
      <c r="G204" s="210"/>
      <c r="H204" s="210">
        <v>148</v>
      </c>
      <c r="I204" s="214" t="s">
        <v>361</v>
      </c>
      <c r="J204" s="307" t="s">
        <v>330</v>
      </c>
      <c r="K204" s="215">
        <f t="shared" si="61"/>
        <v>20.5</v>
      </c>
      <c r="L204" s="216">
        <f t="shared" si="67"/>
        <v>0.16078431372549021</v>
      </c>
      <c r="M204" s="217" t="s">
        <v>266</v>
      </c>
      <c r="N204" s="218">
        <v>42564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55</v>
      </c>
      <c r="B205" s="211">
        <v>42493</v>
      </c>
      <c r="C205" s="211"/>
      <c r="D205" s="212" t="s">
        <v>364</v>
      </c>
      <c r="E205" s="210" t="s">
        <v>276</v>
      </c>
      <c r="F205" s="213">
        <v>675</v>
      </c>
      <c r="G205" s="210"/>
      <c r="H205" s="210">
        <v>815</v>
      </c>
      <c r="I205" s="214" t="s">
        <v>365</v>
      </c>
      <c r="J205" s="307" t="s">
        <v>330</v>
      </c>
      <c r="K205" s="215">
        <f t="shared" si="61"/>
        <v>140</v>
      </c>
      <c r="L205" s="216">
        <f t="shared" si="67"/>
        <v>0.2074074074074074</v>
      </c>
      <c r="M205" s="217" t="s">
        <v>266</v>
      </c>
      <c r="N205" s="218">
        <v>43154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26">
        <v>56</v>
      </c>
      <c r="B206" s="227">
        <v>42522</v>
      </c>
      <c r="C206" s="227"/>
      <c r="D206" s="228" t="s">
        <v>369</v>
      </c>
      <c r="E206" s="226" t="s">
        <v>276</v>
      </c>
      <c r="F206" s="229" t="s">
        <v>370</v>
      </c>
      <c r="G206" s="230"/>
      <c r="H206" s="230"/>
      <c r="I206" s="230" t="s">
        <v>371</v>
      </c>
      <c r="J206" s="308" t="s">
        <v>265</v>
      </c>
      <c r="K206" s="230"/>
      <c r="L206" s="226"/>
      <c r="M206" s="231"/>
      <c r="N206" s="232"/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57</v>
      </c>
      <c r="B207" s="211">
        <v>42527</v>
      </c>
      <c r="C207" s="211"/>
      <c r="D207" s="212" t="s">
        <v>375</v>
      </c>
      <c r="E207" s="210" t="s">
        <v>276</v>
      </c>
      <c r="F207" s="213">
        <v>110</v>
      </c>
      <c r="G207" s="210"/>
      <c r="H207" s="210">
        <v>126.5</v>
      </c>
      <c r="I207" s="214">
        <v>125</v>
      </c>
      <c r="J207" s="307" t="s">
        <v>284</v>
      </c>
      <c r="K207" s="215">
        <f t="shared" si="61"/>
        <v>16.5</v>
      </c>
      <c r="L207" s="216">
        <f>K207/F207</f>
        <v>0.15</v>
      </c>
      <c r="M207" s="217" t="s">
        <v>266</v>
      </c>
      <c r="N207" s="218">
        <v>42552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58</v>
      </c>
      <c r="B208" s="211">
        <v>42538</v>
      </c>
      <c r="C208" s="211"/>
      <c r="D208" s="212" t="s">
        <v>1831</v>
      </c>
      <c r="E208" s="210" t="s">
        <v>276</v>
      </c>
      <c r="F208" s="213">
        <v>44</v>
      </c>
      <c r="G208" s="210"/>
      <c r="H208" s="210">
        <v>69.5</v>
      </c>
      <c r="I208" s="214">
        <v>69.5</v>
      </c>
      <c r="J208" s="307" t="s">
        <v>2548</v>
      </c>
      <c r="K208" s="215">
        <f t="shared" si="61"/>
        <v>25.5</v>
      </c>
      <c r="L208" s="216">
        <f>K208/F208</f>
        <v>0.57954545454545459</v>
      </c>
      <c r="M208" s="217" t="s">
        <v>266</v>
      </c>
      <c r="N208" s="218">
        <v>42977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59</v>
      </c>
      <c r="B209" s="211">
        <v>42549</v>
      </c>
      <c r="C209" s="211"/>
      <c r="D209" s="212" t="s">
        <v>1835</v>
      </c>
      <c r="E209" s="210" t="s">
        <v>276</v>
      </c>
      <c r="F209" s="213">
        <v>262.5</v>
      </c>
      <c r="G209" s="210"/>
      <c r="H209" s="210">
        <v>340</v>
      </c>
      <c r="I209" s="214">
        <v>333</v>
      </c>
      <c r="J209" s="307" t="s">
        <v>2226</v>
      </c>
      <c r="K209" s="215">
        <f t="shared" si="61"/>
        <v>77.5</v>
      </c>
      <c r="L209" s="216">
        <f>K209/F209</f>
        <v>0.29523809523809524</v>
      </c>
      <c r="M209" s="217" t="s">
        <v>266</v>
      </c>
      <c r="N209" s="218">
        <v>43017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60</v>
      </c>
      <c r="B210" s="211">
        <v>42549</v>
      </c>
      <c r="C210" s="211"/>
      <c r="D210" s="212" t="s">
        <v>1836</v>
      </c>
      <c r="E210" s="210" t="s">
        <v>276</v>
      </c>
      <c r="F210" s="213">
        <v>840</v>
      </c>
      <c r="G210" s="210"/>
      <c r="H210" s="210">
        <v>1230</v>
      </c>
      <c r="I210" s="214">
        <v>1230</v>
      </c>
      <c r="J210" s="307" t="s">
        <v>330</v>
      </c>
      <c r="K210" s="215">
        <f t="shared" si="61"/>
        <v>390</v>
      </c>
      <c r="L210" s="216">
        <f>K210/F210</f>
        <v>0.4642857142857143</v>
      </c>
      <c r="M210" s="217" t="s">
        <v>266</v>
      </c>
      <c r="N210" s="218">
        <v>42649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9">
        <v>61</v>
      </c>
      <c r="B211" s="220">
        <v>42556</v>
      </c>
      <c r="C211" s="220"/>
      <c r="D211" s="221" t="s">
        <v>1845</v>
      </c>
      <c r="E211" s="219" t="s">
        <v>276</v>
      </c>
      <c r="F211" s="222">
        <v>395</v>
      </c>
      <c r="G211" s="223"/>
      <c r="H211" s="223">
        <v>468.5</v>
      </c>
      <c r="I211" s="223">
        <v>510</v>
      </c>
      <c r="J211" s="311" t="s">
        <v>2266</v>
      </c>
      <c r="K211" s="317">
        <f t="shared" si="61"/>
        <v>73.5</v>
      </c>
      <c r="L211" s="224">
        <f>K211/F211</f>
        <v>0.1860759493670886</v>
      </c>
      <c r="M211" s="222" t="s">
        <v>266</v>
      </c>
      <c r="N211" s="225">
        <v>42977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62</v>
      </c>
      <c r="B212" s="227">
        <v>42584</v>
      </c>
      <c r="C212" s="227"/>
      <c r="D212" s="228" t="s">
        <v>1865</v>
      </c>
      <c r="E212" s="226" t="s">
        <v>264</v>
      </c>
      <c r="F212" s="229" t="s">
        <v>1863</v>
      </c>
      <c r="G212" s="230"/>
      <c r="H212" s="230"/>
      <c r="I212" s="230" t="s">
        <v>1864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26">
        <v>63</v>
      </c>
      <c r="B213" s="227">
        <v>42586</v>
      </c>
      <c r="C213" s="227"/>
      <c r="D213" s="228" t="s">
        <v>1867</v>
      </c>
      <c r="E213" s="226" t="s">
        <v>276</v>
      </c>
      <c r="F213" s="229" t="s">
        <v>1868</v>
      </c>
      <c r="G213" s="230"/>
      <c r="H213" s="230"/>
      <c r="I213" s="230">
        <v>475</v>
      </c>
      <c r="J213" s="308" t="s">
        <v>265</v>
      </c>
      <c r="K213" s="230"/>
      <c r="L213" s="226"/>
      <c r="M213" s="231"/>
      <c r="N213" s="232"/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64</v>
      </c>
      <c r="B214" s="211">
        <v>42593</v>
      </c>
      <c r="C214" s="211"/>
      <c r="D214" s="212" t="s">
        <v>599</v>
      </c>
      <c r="E214" s="210" t="s">
        <v>276</v>
      </c>
      <c r="F214" s="213">
        <v>86.5</v>
      </c>
      <c r="G214" s="210"/>
      <c r="H214" s="210">
        <v>130</v>
      </c>
      <c r="I214" s="214">
        <v>130</v>
      </c>
      <c r="J214" s="305" t="s">
        <v>2335</v>
      </c>
      <c r="K214" s="215">
        <f t="shared" ref="K214:K236" si="68">H214-F214</f>
        <v>43.5</v>
      </c>
      <c r="L214" s="216">
        <f t="shared" ref="L214:L220" si="69">K214/F214</f>
        <v>0.50289017341040465</v>
      </c>
      <c r="M214" s="217" t="s">
        <v>266</v>
      </c>
      <c r="N214" s="218">
        <v>43091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33">
        <v>65</v>
      </c>
      <c r="B215" s="234">
        <v>42600</v>
      </c>
      <c r="C215" s="234"/>
      <c r="D215" s="235" t="s">
        <v>346</v>
      </c>
      <c r="E215" s="236" t="s">
        <v>276</v>
      </c>
      <c r="F215" s="233">
        <v>133.5</v>
      </c>
      <c r="G215" s="233"/>
      <c r="H215" s="237">
        <v>126.5</v>
      </c>
      <c r="I215" s="238">
        <v>178</v>
      </c>
      <c r="J215" s="239" t="s">
        <v>1890</v>
      </c>
      <c r="K215" s="318">
        <f t="shared" si="68"/>
        <v>-7</v>
      </c>
      <c r="L215" s="240">
        <f t="shared" si="69"/>
        <v>-5.2434456928838954E-2</v>
      </c>
      <c r="M215" s="241" t="s">
        <v>1844</v>
      </c>
      <c r="N215" s="242">
        <v>42615</v>
      </c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66</v>
      </c>
      <c r="B216" s="211">
        <v>42613</v>
      </c>
      <c r="C216" s="211"/>
      <c r="D216" s="212" t="s">
        <v>1884</v>
      </c>
      <c r="E216" s="210" t="s">
        <v>276</v>
      </c>
      <c r="F216" s="213">
        <v>560</v>
      </c>
      <c r="G216" s="210"/>
      <c r="H216" s="210">
        <v>725</v>
      </c>
      <c r="I216" s="214">
        <v>725</v>
      </c>
      <c r="J216" s="307" t="s">
        <v>278</v>
      </c>
      <c r="K216" s="215">
        <f t="shared" si="68"/>
        <v>165</v>
      </c>
      <c r="L216" s="216">
        <f t="shared" si="69"/>
        <v>0.29464285714285715</v>
      </c>
      <c r="M216" s="217" t="s">
        <v>266</v>
      </c>
      <c r="N216" s="218">
        <v>42456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67</v>
      </c>
      <c r="B217" s="211">
        <v>42614</v>
      </c>
      <c r="C217" s="211"/>
      <c r="D217" s="212" t="s">
        <v>1889</v>
      </c>
      <c r="E217" s="210" t="s">
        <v>276</v>
      </c>
      <c r="F217" s="213">
        <v>160.5</v>
      </c>
      <c r="G217" s="210"/>
      <c r="H217" s="210">
        <v>210</v>
      </c>
      <c r="I217" s="214">
        <v>210</v>
      </c>
      <c r="J217" s="307" t="s">
        <v>278</v>
      </c>
      <c r="K217" s="215">
        <f t="shared" si="68"/>
        <v>49.5</v>
      </c>
      <c r="L217" s="216">
        <f t="shared" si="69"/>
        <v>0.30841121495327101</v>
      </c>
      <c r="M217" s="217" t="s">
        <v>266</v>
      </c>
      <c r="N217" s="218">
        <v>42871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68</v>
      </c>
      <c r="B218" s="211">
        <v>42646</v>
      </c>
      <c r="C218" s="211"/>
      <c r="D218" s="212" t="s">
        <v>1910</v>
      </c>
      <c r="E218" s="210" t="s">
        <v>276</v>
      </c>
      <c r="F218" s="213">
        <v>430</v>
      </c>
      <c r="G218" s="210"/>
      <c r="H218" s="210">
        <v>596</v>
      </c>
      <c r="I218" s="214">
        <v>575</v>
      </c>
      <c r="J218" s="307" t="s">
        <v>2045</v>
      </c>
      <c r="K218" s="215">
        <f t="shared" si="68"/>
        <v>166</v>
      </c>
      <c r="L218" s="216">
        <f t="shared" si="69"/>
        <v>0.38604651162790699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69</v>
      </c>
      <c r="B219" s="211">
        <v>42657</v>
      </c>
      <c r="C219" s="211"/>
      <c r="D219" s="212" t="s">
        <v>480</v>
      </c>
      <c r="E219" s="210" t="s">
        <v>276</v>
      </c>
      <c r="F219" s="213">
        <v>280</v>
      </c>
      <c r="G219" s="210"/>
      <c r="H219" s="210">
        <v>345</v>
      </c>
      <c r="I219" s="214">
        <v>345</v>
      </c>
      <c r="J219" s="307" t="s">
        <v>278</v>
      </c>
      <c r="K219" s="215">
        <f t="shared" si="68"/>
        <v>65</v>
      </c>
      <c r="L219" s="216">
        <f t="shared" si="69"/>
        <v>0.23214285714285715</v>
      </c>
      <c r="M219" s="217" t="s">
        <v>266</v>
      </c>
      <c r="N219" s="218">
        <v>42814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70</v>
      </c>
      <c r="B220" s="211">
        <v>42657</v>
      </c>
      <c r="C220" s="211"/>
      <c r="D220" s="212" t="s">
        <v>379</v>
      </c>
      <c r="E220" s="210" t="s">
        <v>276</v>
      </c>
      <c r="F220" s="213">
        <v>245</v>
      </c>
      <c r="G220" s="210"/>
      <c r="H220" s="210">
        <v>325.5</v>
      </c>
      <c r="I220" s="214">
        <v>330</v>
      </c>
      <c r="J220" s="307" t="s">
        <v>1999</v>
      </c>
      <c r="K220" s="215">
        <f t="shared" si="68"/>
        <v>80.5</v>
      </c>
      <c r="L220" s="216">
        <f t="shared" si="69"/>
        <v>0.32857142857142857</v>
      </c>
      <c r="M220" s="217" t="s">
        <v>266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71</v>
      </c>
      <c r="B221" s="211">
        <v>42660</v>
      </c>
      <c r="C221" s="211"/>
      <c r="D221" s="212" t="s">
        <v>366</v>
      </c>
      <c r="E221" s="210" t="s">
        <v>276</v>
      </c>
      <c r="F221" s="213">
        <v>125</v>
      </c>
      <c r="G221" s="210"/>
      <c r="H221" s="210">
        <v>160</v>
      </c>
      <c r="I221" s="214">
        <v>160</v>
      </c>
      <c r="J221" s="307" t="s">
        <v>330</v>
      </c>
      <c r="K221" s="215">
        <f t="shared" si="68"/>
        <v>35</v>
      </c>
      <c r="L221" s="216">
        <v>0.28000000000000008</v>
      </c>
      <c r="M221" s="217" t="s">
        <v>266</v>
      </c>
      <c r="N221" s="218">
        <v>42803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72</v>
      </c>
      <c r="B222" s="211">
        <v>42660</v>
      </c>
      <c r="C222" s="211"/>
      <c r="D222" s="212" t="s">
        <v>1298</v>
      </c>
      <c r="E222" s="210" t="s">
        <v>276</v>
      </c>
      <c r="F222" s="213">
        <v>114</v>
      </c>
      <c r="G222" s="210"/>
      <c r="H222" s="210">
        <v>145</v>
      </c>
      <c r="I222" s="214">
        <v>145</v>
      </c>
      <c r="J222" s="307" t="s">
        <v>330</v>
      </c>
      <c r="K222" s="215">
        <f t="shared" si="68"/>
        <v>31</v>
      </c>
      <c r="L222" s="216">
        <f>K222/F222</f>
        <v>0.27192982456140352</v>
      </c>
      <c r="M222" s="217" t="s">
        <v>266</v>
      </c>
      <c r="N222" s="218">
        <v>42859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73</v>
      </c>
      <c r="B223" s="211">
        <v>42660</v>
      </c>
      <c r="C223" s="211"/>
      <c r="D223" s="212" t="s">
        <v>765</v>
      </c>
      <c r="E223" s="210" t="s">
        <v>276</v>
      </c>
      <c r="F223" s="213">
        <v>212</v>
      </c>
      <c r="G223" s="210"/>
      <c r="H223" s="210">
        <v>280</v>
      </c>
      <c r="I223" s="214">
        <v>276</v>
      </c>
      <c r="J223" s="307" t="s">
        <v>2049</v>
      </c>
      <c r="K223" s="215">
        <f t="shared" si="68"/>
        <v>68</v>
      </c>
      <c r="L223" s="216">
        <f>K223/F223</f>
        <v>0.32075471698113206</v>
      </c>
      <c r="M223" s="217" t="s">
        <v>266</v>
      </c>
      <c r="N223" s="218">
        <v>42858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74</v>
      </c>
      <c r="B224" s="211">
        <v>42678</v>
      </c>
      <c r="C224" s="211"/>
      <c r="D224" s="212" t="s">
        <v>367</v>
      </c>
      <c r="E224" s="210" t="s">
        <v>276</v>
      </c>
      <c r="F224" s="213">
        <v>155</v>
      </c>
      <c r="G224" s="210"/>
      <c r="H224" s="210">
        <v>210</v>
      </c>
      <c r="I224" s="214">
        <v>210</v>
      </c>
      <c r="J224" s="307" t="s">
        <v>2122</v>
      </c>
      <c r="K224" s="215">
        <f t="shared" si="68"/>
        <v>55</v>
      </c>
      <c r="L224" s="216">
        <f>K224/F224</f>
        <v>0.35483870967741937</v>
      </c>
      <c r="M224" s="217" t="s">
        <v>266</v>
      </c>
      <c r="N224" s="218">
        <v>42944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33">
        <v>75</v>
      </c>
      <c r="B225" s="234">
        <v>42710</v>
      </c>
      <c r="C225" s="234"/>
      <c r="D225" s="235" t="s">
        <v>1353</v>
      </c>
      <c r="E225" s="236" t="s">
        <v>276</v>
      </c>
      <c r="F225" s="233">
        <v>150.5</v>
      </c>
      <c r="G225" s="233"/>
      <c r="H225" s="237">
        <v>72.5</v>
      </c>
      <c r="I225" s="238">
        <v>174</v>
      </c>
      <c r="J225" s="239" t="s">
        <v>2782</v>
      </c>
      <c r="K225" s="318">
        <f t="shared" si="68"/>
        <v>-78</v>
      </c>
      <c r="L225" s="240">
        <f t="shared" ref="L225" si="70">K225/F225</f>
        <v>-0.51827242524916939</v>
      </c>
      <c r="M225" s="241" t="s">
        <v>1844</v>
      </c>
      <c r="N225" s="242">
        <v>43333</v>
      </c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76</v>
      </c>
      <c r="B226" s="211">
        <v>42712</v>
      </c>
      <c r="C226" s="211"/>
      <c r="D226" s="212" t="s">
        <v>190</v>
      </c>
      <c r="E226" s="210" t="s">
        <v>276</v>
      </c>
      <c r="F226" s="213">
        <v>380</v>
      </c>
      <c r="G226" s="210"/>
      <c r="H226" s="210">
        <v>478</v>
      </c>
      <c r="I226" s="214">
        <v>468</v>
      </c>
      <c r="J226" s="307" t="s">
        <v>330</v>
      </c>
      <c r="K226" s="215">
        <f t="shared" si="68"/>
        <v>98</v>
      </c>
      <c r="L226" s="216">
        <f t="shared" ref="L226:L234" si="71">K226/F226</f>
        <v>0.25789473684210529</v>
      </c>
      <c r="M226" s="217" t="s">
        <v>266</v>
      </c>
      <c r="N226" s="218">
        <v>43025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77</v>
      </c>
      <c r="B227" s="211">
        <v>42734</v>
      </c>
      <c r="C227" s="211"/>
      <c r="D227" s="212" t="s">
        <v>803</v>
      </c>
      <c r="E227" s="210" t="s">
        <v>276</v>
      </c>
      <c r="F227" s="213">
        <v>305</v>
      </c>
      <c r="G227" s="210"/>
      <c r="H227" s="210">
        <v>375</v>
      </c>
      <c r="I227" s="214">
        <v>375</v>
      </c>
      <c r="J227" s="307" t="s">
        <v>330</v>
      </c>
      <c r="K227" s="215">
        <f t="shared" si="68"/>
        <v>70</v>
      </c>
      <c r="L227" s="216">
        <f t="shared" si="71"/>
        <v>0.22950819672131148</v>
      </c>
      <c r="M227" s="217" t="s">
        <v>266</v>
      </c>
      <c r="N227" s="218">
        <v>42768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78</v>
      </c>
      <c r="B228" s="211">
        <v>42739</v>
      </c>
      <c r="C228" s="211"/>
      <c r="D228" s="212" t="s">
        <v>679</v>
      </c>
      <c r="E228" s="210" t="s">
        <v>276</v>
      </c>
      <c r="F228" s="213">
        <v>99.5</v>
      </c>
      <c r="G228" s="210"/>
      <c r="H228" s="210">
        <v>158</v>
      </c>
      <c r="I228" s="214">
        <v>158</v>
      </c>
      <c r="J228" s="307" t="s">
        <v>330</v>
      </c>
      <c r="K228" s="215">
        <f t="shared" si="68"/>
        <v>58.5</v>
      </c>
      <c r="L228" s="216">
        <f t="shared" si="71"/>
        <v>0.5879396984924623</v>
      </c>
      <c r="M228" s="217" t="s">
        <v>266</v>
      </c>
      <c r="N228" s="218">
        <v>42898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79</v>
      </c>
      <c r="B229" s="211">
        <v>42786</v>
      </c>
      <c r="C229" s="211"/>
      <c r="D229" s="212" t="s">
        <v>1562</v>
      </c>
      <c r="E229" s="210" t="s">
        <v>276</v>
      </c>
      <c r="F229" s="213">
        <v>202.5</v>
      </c>
      <c r="G229" s="210"/>
      <c r="H229" s="210">
        <v>234</v>
      </c>
      <c r="I229" s="214">
        <v>234</v>
      </c>
      <c r="J229" s="307" t="s">
        <v>330</v>
      </c>
      <c r="K229" s="215">
        <f t="shared" si="68"/>
        <v>31.5</v>
      </c>
      <c r="L229" s="216">
        <f t="shared" si="71"/>
        <v>0.15555555555555556</v>
      </c>
      <c r="M229" s="217" t="s">
        <v>266</v>
      </c>
      <c r="N229" s="218">
        <v>42836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80</v>
      </c>
      <c r="B230" s="211">
        <v>42786</v>
      </c>
      <c r="C230" s="211"/>
      <c r="D230" s="212" t="s">
        <v>132</v>
      </c>
      <c r="E230" s="210" t="s">
        <v>276</v>
      </c>
      <c r="F230" s="213">
        <v>140.5</v>
      </c>
      <c r="G230" s="210"/>
      <c r="H230" s="210">
        <v>220</v>
      </c>
      <c r="I230" s="214">
        <v>220</v>
      </c>
      <c r="J230" s="307" t="s">
        <v>330</v>
      </c>
      <c r="K230" s="215">
        <f t="shared" si="68"/>
        <v>79.5</v>
      </c>
      <c r="L230" s="216">
        <f t="shared" si="71"/>
        <v>0.5658362989323843</v>
      </c>
      <c r="M230" s="217" t="s">
        <v>266</v>
      </c>
      <c r="N230" s="218">
        <v>42864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81</v>
      </c>
      <c r="B231" s="211">
        <v>42818</v>
      </c>
      <c r="C231" s="211"/>
      <c r="D231" s="212" t="s">
        <v>1775</v>
      </c>
      <c r="E231" s="210" t="s">
        <v>276</v>
      </c>
      <c r="F231" s="213">
        <v>300.5</v>
      </c>
      <c r="G231" s="210"/>
      <c r="H231" s="210">
        <v>417.5</v>
      </c>
      <c r="I231" s="214">
        <v>420</v>
      </c>
      <c r="J231" s="307" t="s">
        <v>2322</v>
      </c>
      <c r="K231" s="215">
        <f t="shared" si="68"/>
        <v>117</v>
      </c>
      <c r="L231" s="216">
        <f t="shared" si="71"/>
        <v>0.38935108153078202</v>
      </c>
      <c r="M231" s="217" t="s">
        <v>266</v>
      </c>
      <c r="N231" s="218">
        <v>43070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82</v>
      </c>
      <c r="B232" s="211">
        <v>42818</v>
      </c>
      <c r="C232" s="211"/>
      <c r="D232" s="212" t="s">
        <v>745</v>
      </c>
      <c r="E232" s="210" t="s">
        <v>276</v>
      </c>
      <c r="F232" s="213">
        <v>850</v>
      </c>
      <c r="G232" s="210"/>
      <c r="H232" s="210">
        <v>1042.5</v>
      </c>
      <c r="I232" s="214">
        <v>1023</v>
      </c>
      <c r="J232" s="307" t="s">
        <v>2041</v>
      </c>
      <c r="K232" s="215">
        <f t="shared" si="68"/>
        <v>192.5</v>
      </c>
      <c r="L232" s="216">
        <f t="shared" si="71"/>
        <v>0.22647058823529412</v>
      </c>
      <c r="M232" s="217" t="s">
        <v>266</v>
      </c>
      <c r="N232" s="218">
        <v>42830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83</v>
      </c>
      <c r="B233" s="211">
        <v>42830</v>
      </c>
      <c r="C233" s="211"/>
      <c r="D233" s="212" t="s">
        <v>1388</v>
      </c>
      <c r="E233" s="210" t="s">
        <v>276</v>
      </c>
      <c r="F233" s="213">
        <v>785</v>
      </c>
      <c r="G233" s="210"/>
      <c r="H233" s="210">
        <v>930</v>
      </c>
      <c r="I233" s="214">
        <v>920</v>
      </c>
      <c r="J233" s="307" t="s">
        <v>2183</v>
      </c>
      <c r="K233" s="215">
        <f t="shared" si="68"/>
        <v>145</v>
      </c>
      <c r="L233" s="216">
        <f t="shared" si="71"/>
        <v>0.18471337579617833</v>
      </c>
      <c r="M233" s="217" t="s">
        <v>266</v>
      </c>
      <c r="N233" s="218">
        <v>42976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84</v>
      </c>
      <c r="B234" s="234">
        <v>42831</v>
      </c>
      <c r="C234" s="234"/>
      <c r="D234" s="235" t="s">
        <v>1818</v>
      </c>
      <c r="E234" s="236" t="s">
        <v>276</v>
      </c>
      <c r="F234" s="233">
        <v>40</v>
      </c>
      <c r="G234" s="233"/>
      <c r="H234" s="237">
        <v>13.1</v>
      </c>
      <c r="I234" s="238">
        <v>60</v>
      </c>
      <c r="J234" s="325" t="s">
        <v>3511</v>
      </c>
      <c r="K234" s="318">
        <f t="shared" ref="K234" si="72">H234-F234</f>
        <v>-26.9</v>
      </c>
      <c r="L234" s="240">
        <f t="shared" si="71"/>
        <v>-0.67249999999999999</v>
      </c>
      <c r="M234" s="241" t="s">
        <v>1844</v>
      </c>
      <c r="N234" s="242">
        <v>43138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85</v>
      </c>
      <c r="B235" s="211">
        <v>42837</v>
      </c>
      <c r="C235" s="211"/>
      <c r="D235" s="212" t="s">
        <v>60</v>
      </c>
      <c r="E235" s="210" t="s">
        <v>276</v>
      </c>
      <c r="F235" s="213">
        <v>289.5</v>
      </c>
      <c r="G235" s="210"/>
      <c r="H235" s="210">
        <v>354</v>
      </c>
      <c r="I235" s="214">
        <v>360</v>
      </c>
      <c r="J235" s="307" t="s">
        <v>2263</v>
      </c>
      <c r="K235" s="215">
        <f t="shared" si="68"/>
        <v>64.5</v>
      </c>
      <c r="L235" s="216">
        <f>K235/F235</f>
        <v>0.22279792746113988</v>
      </c>
      <c r="M235" s="217" t="s">
        <v>266</v>
      </c>
      <c r="N235" s="218">
        <v>43040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86</v>
      </c>
      <c r="B236" s="211">
        <v>42845</v>
      </c>
      <c r="C236" s="211"/>
      <c r="D236" s="212" t="s">
        <v>1054</v>
      </c>
      <c r="E236" s="210" t="s">
        <v>276</v>
      </c>
      <c r="F236" s="213">
        <v>700</v>
      </c>
      <c r="G236" s="210"/>
      <c r="H236" s="210">
        <v>840</v>
      </c>
      <c r="I236" s="214">
        <v>840</v>
      </c>
      <c r="J236" s="307" t="s">
        <v>2093</v>
      </c>
      <c r="K236" s="215">
        <f t="shared" si="68"/>
        <v>140</v>
      </c>
      <c r="L236" s="216">
        <f>K236/F236</f>
        <v>0.2</v>
      </c>
      <c r="M236" s="217" t="s">
        <v>266</v>
      </c>
      <c r="N236" s="218">
        <v>42893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87</v>
      </c>
      <c r="B237" s="227">
        <v>42877</v>
      </c>
      <c r="C237" s="227"/>
      <c r="D237" s="228" t="s">
        <v>809</v>
      </c>
      <c r="E237" s="226" t="s">
        <v>276</v>
      </c>
      <c r="F237" s="229" t="s">
        <v>2057</v>
      </c>
      <c r="G237" s="230"/>
      <c r="H237" s="230"/>
      <c r="I237" s="230">
        <v>190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9">
        <v>88</v>
      </c>
      <c r="B238" s="220">
        <v>42887</v>
      </c>
      <c r="C238" s="220"/>
      <c r="D238" s="221" t="s">
        <v>734</v>
      </c>
      <c r="E238" s="219" t="s">
        <v>276</v>
      </c>
      <c r="F238" s="222">
        <v>130</v>
      </c>
      <c r="G238" s="223"/>
      <c r="H238" s="223">
        <v>155.5</v>
      </c>
      <c r="I238" s="223">
        <v>170</v>
      </c>
      <c r="J238" s="311" t="s">
        <v>2313</v>
      </c>
      <c r="K238" s="317">
        <f t="shared" ref="K238" si="73">H238-F238</f>
        <v>25.5</v>
      </c>
      <c r="L238" s="224">
        <f t="shared" ref="L238:L256" si="74">K238/F238</f>
        <v>0.19615384615384615</v>
      </c>
      <c r="M238" s="222" t="s">
        <v>266</v>
      </c>
      <c r="N238" s="225">
        <v>43056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89</v>
      </c>
      <c r="B239" s="211">
        <v>42901</v>
      </c>
      <c r="C239" s="211"/>
      <c r="D239" s="270" t="s">
        <v>2339</v>
      </c>
      <c r="E239" s="210" t="s">
        <v>276</v>
      </c>
      <c r="F239" s="213">
        <v>214.5</v>
      </c>
      <c r="G239" s="210"/>
      <c r="H239" s="210">
        <v>262</v>
      </c>
      <c r="I239" s="214">
        <v>262</v>
      </c>
      <c r="J239" s="307" t="s">
        <v>2184</v>
      </c>
      <c r="K239" s="215">
        <f t="shared" ref="K239:K256" si="75">H239-F239</f>
        <v>47.5</v>
      </c>
      <c r="L239" s="216">
        <f t="shared" si="74"/>
        <v>0.22144522144522144</v>
      </c>
      <c r="M239" s="217" t="s">
        <v>266</v>
      </c>
      <c r="N239" s="218">
        <v>42977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90</v>
      </c>
      <c r="B240" s="211">
        <v>42933</v>
      </c>
      <c r="C240" s="211"/>
      <c r="D240" s="212" t="s">
        <v>1153</v>
      </c>
      <c r="E240" s="210" t="s">
        <v>276</v>
      </c>
      <c r="F240" s="213">
        <v>370</v>
      </c>
      <c r="G240" s="210"/>
      <c r="H240" s="210">
        <v>447.5</v>
      </c>
      <c r="I240" s="214">
        <v>450</v>
      </c>
      <c r="J240" s="307" t="s">
        <v>330</v>
      </c>
      <c r="K240" s="215">
        <f t="shared" si="75"/>
        <v>77.5</v>
      </c>
      <c r="L240" s="216">
        <f t="shared" si="74"/>
        <v>0.20945945945945946</v>
      </c>
      <c r="M240" s="217" t="s">
        <v>266</v>
      </c>
      <c r="N240" s="218">
        <v>43035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91</v>
      </c>
      <c r="B241" s="211">
        <v>42943</v>
      </c>
      <c r="C241" s="211"/>
      <c r="D241" s="212" t="s">
        <v>212</v>
      </c>
      <c r="E241" s="210" t="s">
        <v>276</v>
      </c>
      <c r="F241" s="213">
        <v>657.5</v>
      </c>
      <c r="G241" s="210"/>
      <c r="H241" s="210">
        <v>825</v>
      </c>
      <c r="I241" s="214">
        <v>820</v>
      </c>
      <c r="J241" s="307" t="s">
        <v>330</v>
      </c>
      <c r="K241" s="215">
        <f t="shared" si="75"/>
        <v>167.5</v>
      </c>
      <c r="L241" s="216">
        <f t="shared" si="74"/>
        <v>0.25475285171102663</v>
      </c>
      <c r="M241" s="217" t="s">
        <v>266</v>
      </c>
      <c r="N241" s="218">
        <v>43090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92</v>
      </c>
      <c r="B242" s="211">
        <v>42964</v>
      </c>
      <c r="C242" s="211"/>
      <c r="D242" s="212" t="s">
        <v>748</v>
      </c>
      <c r="E242" s="210" t="s">
        <v>276</v>
      </c>
      <c r="F242" s="213">
        <v>605</v>
      </c>
      <c r="G242" s="210"/>
      <c r="H242" s="210">
        <v>750</v>
      </c>
      <c r="I242" s="214">
        <v>750</v>
      </c>
      <c r="J242" s="307" t="s">
        <v>2183</v>
      </c>
      <c r="K242" s="215">
        <f t="shared" si="75"/>
        <v>145</v>
      </c>
      <c r="L242" s="216">
        <f t="shared" si="74"/>
        <v>0.23966942148760331</v>
      </c>
      <c r="M242" s="217" t="s">
        <v>266</v>
      </c>
      <c r="N242" s="218">
        <v>43027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93</v>
      </c>
      <c r="B243" s="220">
        <v>42979</v>
      </c>
      <c r="C243" s="220"/>
      <c r="D243" s="221" t="s">
        <v>1501</v>
      </c>
      <c r="E243" s="219" t="s">
        <v>276</v>
      </c>
      <c r="F243" s="222">
        <v>255</v>
      </c>
      <c r="G243" s="223"/>
      <c r="H243" s="223">
        <v>307.5</v>
      </c>
      <c r="I243" s="223">
        <v>320</v>
      </c>
      <c r="J243" s="311" t="s">
        <v>2336</v>
      </c>
      <c r="K243" s="317">
        <f t="shared" si="75"/>
        <v>52.5</v>
      </c>
      <c r="L243" s="224">
        <f t="shared" si="74"/>
        <v>0.20588235294117646</v>
      </c>
      <c r="M243" s="222" t="s">
        <v>266</v>
      </c>
      <c r="N243" s="225">
        <v>43098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94</v>
      </c>
      <c r="B244" s="211">
        <v>42997</v>
      </c>
      <c r="C244" s="211"/>
      <c r="D244" s="212" t="s">
        <v>1530</v>
      </c>
      <c r="E244" s="210" t="s">
        <v>276</v>
      </c>
      <c r="F244" s="213">
        <v>215</v>
      </c>
      <c r="G244" s="210"/>
      <c r="H244" s="210">
        <v>258</v>
      </c>
      <c r="I244" s="214">
        <v>258</v>
      </c>
      <c r="J244" s="307" t="s">
        <v>330</v>
      </c>
      <c r="K244" s="215">
        <f t="shared" si="75"/>
        <v>43</v>
      </c>
      <c r="L244" s="216">
        <f t="shared" si="74"/>
        <v>0.2</v>
      </c>
      <c r="M244" s="217" t="s">
        <v>266</v>
      </c>
      <c r="N244" s="218">
        <v>43040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95</v>
      </c>
      <c r="B245" s="211">
        <v>42998</v>
      </c>
      <c r="C245" s="211"/>
      <c r="D245" s="212" t="s">
        <v>599</v>
      </c>
      <c r="E245" s="210" t="s">
        <v>276</v>
      </c>
      <c r="F245" s="213">
        <v>75</v>
      </c>
      <c r="G245" s="210"/>
      <c r="H245" s="210">
        <v>90</v>
      </c>
      <c r="I245" s="214">
        <v>90</v>
      </c>
      <c r="J245" s="307" t="s">
        <v>2220</v>
      </c>
      <c r="K245" s="215">
        <f t="shared" si="75"/>
        <v>15</v>
      </c>
      <c r="L245" s="216">
        <f t="shared" si="74"/>
        <v>0.2</v>
      </c>
      <c r="M245" s="217" t="s">
        <v>266</v>
      </c>
      <c r="N245" s="218">
        <v>43019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96</v>
      </c>
      <c r="B246" s="211">
        <v>43011</v>
      </c>
      <c r="C246" s="211"/>
      <c r="D246" s="212" t="s">
        <v>1915</v>
      </c>
      <c r="E246" s="210" t="s">
        <v>276</v>
      </c>
      <c r="F246" s="213">
        <v>315</v>
      </c>
      <c r="G246" s="210"/>
      <c r="H246" s="210">
        <v>392</v>
      </c>
      <c r="I246" s="214">
        <v>384</v>
      </c>
      <c r="J246" s="307" t="s">
        <v>2216</v>
      </c>
      <c r="K246" s="215">
        <f t="shared" si="75"/>
        <v>77</v>
      </c>
      <c r="L246" s="216">
        <f t="shared" si="74"/>
        <v>0.24444444444444444</v>
      </c>
      <c r="M246" s="217" t="s">
        <v>266</v>
      </c>
      <c r="N246" s="218">
        <v>43017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97</v>
      </c>
      <c r="B247" s="211">
        <v>43013</v>
      </c>
      <c r="C247" s="211"/>
      <c r="D247" s="212" t="s">
        <v>1270</v>
      </c>
      <c r="E247" s="210" t="s">
        <v>276</v>
      </c>
      <c r="F247" s="213">
        <v>145</v>
      </c>
      <c r="G247" s="210"/>
      <c r="H247" s="210">
        <v>179</v>
      </c>
      <c r="I247" s="214">
        <v>180</v>
      </c>
      <c r="J247" s="307" t="s">
        <v>2230</v>
      </c>
      <c r="K247" s="215">
        <f t="shared" si="75"/>
        <v>34</v>
      </c>
      <c r="L247" s="216">
        <f t="shared" si="74"/>
        <v>0.23448275862068965</v>
      </c>
      <c r="M247" s="217" t="s">
        <v>266</v>
      </c>
      <c r="N247" s="218">
        <v>43025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98</v>
      </c>
      <c r="B248" s="211">
        <v>43014</v>
      </c>
      <c r="C248" s="211"/>
      <c r="D248" s="212" t="s">
        <v>619</v>
      </c>
      <c r="E248" s="210" t="s">
        <v>276</v>
      </c>
      <c r="F248" s="213">
        <v>256</v>
      </c>
      <c r="G248" s="210"/>
      <c r="H248" s="210">
        <v>323</v>
      </c>
      <c r="I248" s="214">
        <v>320</v>
      </c>
      <c r="J248" s="307" t="s">
        <v>330</v>
      </c>
      <c r="K248" s="215">
        <f t="shared" si="75"/>
        <v>67</v>
      </c>
      <c r="L248" s="216">
        <f t="shared" si="74"/>
        <v>0.26171875</v>
      </c>
      <c r="M248" s="217" t="s">
        <v>266</v>
      </c>
      <c r="N248" s="218">
        <v>43067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99</v>
      </c>
      <c r="B249" s="220">
        <v>43017</v>
      </c>
      <c r="C249" s="220"/>
      <c r="D249" s="221" t="s">
        <v>132</v>
      </c>
      <c r="E249" s="219" t="s">
        <v>276</v>
      </c>
      <c r="F249" s="222">
        <v>152.5</v>
      </c>
      <c r="G249" s="223"/>
      <c r="H249" s="223">
        <v>183.5</v>
      </c>
      <c r="I249" s="223">
        <v>210</v>
      </c>
      <c r="J249" s="311" t="s">
        <v>2267</v>
      </c>
      <c r="K249" s="317">
        <f t="shared" si="75"/>
        <v>31</v>
      </c>
      <c r="L249" s="224">
        <f t="shared" si="74"/>
        <v>0.20327868852459016</v>
      </c>
      <c r="M249" s="222" t="s">
        <v>266</v>
      </c>
      <c r="N249" s="225">
        <v>43042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100</v>
      </c>
      <c r="B250" s="211">
        <v>43017</v>
      </c>
      <c r="C250" s="211"/>
      <c r="D250" s="212" t="s">
        <v>711</v>
      </c>
      <c r="E250" s="210" t="s">
        <v>276</v>
      </c>
      <c r="F250" s="213">
        <v>137.5</v>
      </c>
      <c r="G250" s="210"/>
      <c r="H250" s="210">
        <v>184</v>
      </c>
      <c r="I250" s="214">
        <v>183</v>
      </c>
      <c r="J250" s="305" t="s">
        <v>2526</v>
      </c>
      <c r="K250" s="215">
        <f t="shared" si="75"/>
        <v>46.5</v>
      </c>
      <c r="L250" s="216">
        <f t="shared" si="74"/>
        <v>0.33818181818181819</v>
      </c>
      <c r="M250" s="217" t="s">
        <v>266</v>
      </c>
      <c r="N250" s="218">
        <v>43108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101</v>
      </c>
      <c r="B251" s="211">
        <v>43018</v>
      </c>
      <c r="C251" s="211"/>
      <c r="D251" s="212" t="s">
        <v>2219</v>
      </c>
      <c r="E251" s="210" t="s">
        <v>276</v>
      </c>
      <c r="F251" s="213">
        <v>895</v>
      </c>
      <c r="G251" s="210"/>
      <c r="H251" s="210">
        <v>1122.5</v>
      </c>
      <c r="I251" s="214">
        <v>1078</v>
      </c>
      <c r="J251" s="305" t="s">
        <v>2349</v>
      </c>
      <c r="K251" s="215">
        <f t="shared" si="75"/>
        <v>227.5</v>
      </c>
      <c r="L251" s="216">
        <f t="shared" si="74"/>
        <v>0.25418994413407819</v>
      </c>
      <c r="M251" s="217" t="s">
        <v>266</v>
      </c>
      <c r="N251" s="218">
        <v>43117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102</v>
      </c>
      <c r="B252" s="211">
        <v>43018</v>
      </c>
      <c r="C252" s="211"/>
      <c r="D252" s="212" t="s">
        <v>1272</v>
      </c>
      <c r="E252" s="210" t="s">
        <v>276</v>
      </c>
      <c r="F252" s="213">
        <v>125.5</v>
      </c>
      <c r="G252" s="210"/>
      <c r="H252" s="210">
        <v>158</v>
      </c>
      <c r="I252" s="214">
        <v>155</v>
      </c>
      <c r="J252" s="305" t="s">
        <v>2270</v>
      </c>
      <c r="K252" s="215">
        <f t="shared" si="75"/>
        <v>32.5</v>
      </c>
      <c r="L252" s="216">
        <f t="shared" si="74"/>
        <v>0.25896414342629481</v>
      </c>
      <c r="M252" s="217" t="s">
        <v>266</v>
      </c>
      <c r="N252" s="218">
        <v>43067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251" customFormat="1">
      <c r="A253" s="210">
        <v>103</v>
      </c>
      <c r="B253" s="211">
        <v>43020</v>
      </c>
      <c r="C253" s="211"/>
      <c r="D253" s="212" t="s">
        <v>661</v>
      </c>
      <c r="E253" s="210" t="s">
        <v>276</v>
      </c>
      <c r="F253" s="213">
        <v>525</v>
      </c>
      <c r="G253" s="210"/>
      <c r="H253" s="210">
        <v>629</v>
      </c>
      <c r="I253" s="214">
        <v>629</v>
      </c>
      <c r="J253" s="307" t="s">
        <v>330</v>
      </c>
      <c r="K253" s="215">
        <f t="shared" si="75"/>
        <v>104</v>
      </c>
      <c r="L253" s="216">
        <f t="shared" si="74"/>
        <v>0.1980952380952381</v>
      </c>
      <c r="M253" s="217" t="s">
        <v>266</v>
      </c>
      <c r="N253" s="218">
        <v>43119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53">
        <v>104</v>
      </c>
      <c r="B254" s="254">
        <v>43046</v>
      </c>
      <c r="C254" s="254"/>
      <c r="D254" s="255" t="s">
        <v>839</v>
      </c>
      <c r="E254" s="253" t="s">
        <v>276</v>
      </c>
      <c r="F254" s="256">
        <v>740</v>
      </c>
      <c r="G254" s="253"/>
      <c r="H254" s="253">
        <v>892.5</v>
      </c>
      <c r="I254" s="257">
        <v>900</v>
      </c>
      <c r="J254" s="309" t="s">
        <v>2274</v>
      </c>
      <c r="K254" s="215">
        <f t="shared" si="75"/>
        <v>152.5</v>
      </c>
      <c r="L254" s="258">
        <f t="shared" si="74"/>
        <v>0.20608108108108109</v>
      </c>
      <c r="M254" s="259" t="s">
        <v>266</v>
      </c>
      <c r="N254" s="260">
        <v>43052</v>
      </c>
      <c r="O254" s="186"/>
      <c r="P254" s="141"/>
      <c r="Q254" s="141"/>
      <c r="R254" s="185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105</v>
      </c>
      <c r="B255" s="254">
        <v>43073</v>
      </c>
      <c r="C255" s="254"/>
      <c r="D255" s="255" t="s">
        <v>1454</v>
      </c>
      <c r="E255" s="253" t="s">
        <v>276</v>
      </c>
      <c r="F255" s="256">
        <v>118.5</v>
      </c>
      <c r="G255" s="253"/>
      <c r="H255" s="253">
        <v>143.5</v>
      </c>
      <c r="I255" s="257">
        <v>145</v>
      </c>
      <c r="J255" s="309" t="s">
        <v>2323</v>
      </c>
      <c r="K255" s="215">
        <f t="shared" si="75"/>
        <v>25</v>
      </c>
      <c r="L255" s="258">
        <f t="shared" si="74"/>
        <v>0.2109704641350211</v>
      </c>
      <c r="M255" s="259" t="s">
        <v>266</v>
      </c>
      <c r="N255" s="260">
        <v>43097</v>
      </c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106</v>
      </c>
      <c r="B256" s="220">
        <v>43074</v>
      </c>
      <c r="C256" s="220"/>
      <c r="D256" s="221" t="s">
        <v>427</v>
      </c>
      <c r="E256" s="219" t="s">
        <v>276</v>
      </c>
      <c r="F256" s="222">
        <v>177.5</v>
      </c>
      <c r="G256" s="223"/>
      <c r="H256" s="223">
        <v>215</v>
      </c>
      <c r="I256" s="223">
        <v>230</v>
      </c>
      <c r="J256" s="313" t="s">
        <v>2334</v>
      </c>
      <c r="K256" s="317">
        <f t="shared" si="75"/>
        <v>37.5</v>
      </c>
      <c r="L256" s="224">
        <f t="shared" si="74"/>
        <v>0.21126760563380281</v>
      </c>
      <c r="M256" s="222" t="s">
        <v>266</v>
      </c>
      <c r="N256" s="225">
        <v>43096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61">
        <v>107</v>
      </c>
      <c r="B257" s="262">
        <v>43090</v>
      </c>
      <c r="C257" s="262"/>
      <c r="D257" s="269" t="s">
        <v>1012</v>
      </c>
      <c r="E257" s="261" t="s">
        <v>276</v>
      </c>
      <c r="F257" s="263" t="s">
        <v>2331</v>
      </c>
      <c r="G257" s="261"/>
      <c r="H257" s="261"/>
      <c r="I257" s="264">
        <v>872</v>
      </c>
      <c r="J257" s="306" t="s">
        <v>265</v>
      </c>
      <c r="K257" s="266"/>
      <c r="L257" s="267"/>
      <c r="M257" s="265"/>
      <c r="N257" s="268"/>
      <c r="O257" s="250"/>
      <c r="P257" s="251"/>
      <c r="Q257" s="251"/>
      <c r="R257" s="252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53">
        <v>108</v>
      </c>
      <c r="B258" s="254">
        <v>43098</v>
      </c>
      <c r="C258" s="254"/>
      <c r="D258" s="255" t="s">
        <v>1915</v>
      </c>
      <c r="E258" s="253" t="s">
        <v>276</v>
      </c>
      <c r="F258" s="256">
        <v>435</v>
      </c>
      <c r="G258" s="253"/>
      <c r="H258" s="253">
        <v>542.5</v>
      </c>
      <c r="I258" s="257">
        <v>539</v>
      </c>
      <c r="J258" s="309" t="s">
        <v>330</v>
      </c>
      <c r="K258" s="215">
        <f t="shared" ref="K258:K259" si="76">H258-F258</f>
        <v>107.5</v>
      </c>
      <c r="L258" s="258">
        <f>K258/F258</f>
        <v>0.2471264367816092</v>
      </c>
      <c r="M258" s="259" t="s">
        <v>266</v>
      </c>
      <c r="N258" s="260">
        <v>43206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109</v>
      </c>
      <c r="B259" s="254">
        <v>43098</v>
      </c>
      <c r="C259" s="254"/>
      <c r="D259" s="255" t="s">
        <v>1819</v>
      </c>
      <c r="E259" s="253" t="s">
        <v>276</v>
      </c>
      <c r="F259" s="256">
        <v>885</v>
      </c>
      <c r="G259" s="253"/>
      <c r="H259" s="253">
        <v>1090</v>
      </c>
      <c r="I259" s="257">
        <v>1084</v>
      </c>
      <c r="J259" s="309" t="s">
        <v>330</v>
      </c>
      <c r="K259" s="215">
        <f t="shared" si="76"/>
        <v>205</v>
      </c>
      <c r="L259" s="258">
        <f>K259/F259</f>
        <v>0.23163841807909605</v>
      </c>
      <c r="M259" s="259" t="s">
        <v>266</v>
      </c>
      <c r="N259" s="260">
        <v>43213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110</v>
      </c>
      <c r="B260" s="262">
        <v>43138</v>
      </c>
      <c r="C260" s="262"/>
      <c r="D260" s="228" t="s">
        <v>809</v>
      </c>
      <c r="E260" s="226" t="s">
        <v>276</v>
      </c>
      <c r="F260" s="184" t="s">
        <v>2362</v>
      </c>
      <c r="G260" s="230"/>
      <c r="H260" s="230"/>
      <c r="I260" s="230">
        <v>190</v>
      </c>
      <c r="J260" s="306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61">
        <v>111</v>
      </c>
      <c r="B261" s="262">
        <v>43158</v>
      </c>
      <c r="C261" s="262"/>
      <c r="D261" s="228" t="s">
        <v>1185</v>
      </c>
      <c r="E261" s="261" t="s">
        <v>276</v>
      </c>
      <c r="F261" s="263" t="s">
        <v>2533</v>
      </c>
      <c r="G261" s="261"/>
      <c r="H261" s="261"/>
      <c r="I261" s="264">
        <v>398</v>
      </c>
      <c r="J261" s="306" t="s">
        <v>265</v>
      </c>
      <c r="K261" s="230"/>
      <c r="L261" s="226"/>
      <c r="M261" s="231"/>
      <c r="N261" s="23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112</v>
      </c>
      <c r="B262" s="285">
        <v>43164</v>
      </c>
      <c r="C262" s="285"/>
      <c r="D262" s="228" t="s">
        <v>110</v>
      </c>
      <c r="E262" s="284" t="s">
        <v>276</v>
      </c>
      <c r="F262" s="286" t="s">
        <v>2536</v>
      </c>
      <c r="G262" s="284"/>
      <c r="H262" s="284"/>
      <c r="I262" s="287">
        <v>672</v>
      </c>
      <c r="J262" s="312" t="s">
        <v>265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19">
        <v>113</v>
      </c>
      <c r="B263" s="220">
        <v>43192</v>
      </c>
      <c r="C263" s="220"/>
      <c r="D263" s="221" t="s">
        <v>737</v>
      </c>
      <c r="E263" s="219" t="s">
        <v>276</v>
      </c>
      <c r="F263" s="222">
        <v>492.5</v>
      </c>
      <c r="G263" s="223"/>
      <c r="H263" s="223">
        <v>589</v>
      </c>
      <c r="I263" s="223">
        <v>613</v>
      </c>
      <c r="J263" s="313" t="s">
        <v>2334</v>
      </c>
      <c r="K263" s="317">
        <f t="shared" ref="K263" si="77">H263-F263</f>
        <v>96.5</v>
      </c>
      <c r="L263" s="224">
        <f t="shared" ref="L263" si="78">K263/F263</f>
        <v>0.19593908629441625</v>
      </c>
      <c r="M263" s="222" t="s">
        <v>266</v>
      </c>
      <c r="N263" s="225">
        <v>43333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114</v>
      </c>
      <c r="B264" s="285">
        <v>43194</v>
      </c>
      <c r="C264" s="285"/>
      <c r="D264" s="300" t="s">
        <v>311</v>
      </c>
      <c r="E264" s="284" t="s">
        <v>276</v>
      </c>
      <c r="F264" s="286" t="s">
        <v>2551</v>
      </c>
      <c r="G264" s="284"/>
      <c r="H264" s="284"/>
      <c r="I264" s="287">
        <v>180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33">
        <v>115</v>
      </c>
      <c r="B265" s="234">
        <v>43209</v>
      </c>
      <c r="C265" s="234"/>
      <c r="D265" s="235" t="s">
        <v>1140</v>
      </c>
      <c r="E265" s="236" t="s">
        <v>276</v>
      </c>
      <c r="F265" s="233">
        <v>430</v>
      </c>
      <c r="G265" s="233"/>
      <c r="H265" s="237">
        <v>220</v>
      </c>
      <c r="I265" s="238">
        <v>537</v>
      </c>
      <c r="J265" s="325" t="s">
        <v>2725</v>
      </c>
      <c r="K265" s="318">
        <f t="shared" ref="K265" si="79">H265-F265</f>
        <v>-210</v>
      </c>
      <c r="L265" s="240">
        <f t="shared" ref="L265" si="80">K265/F265</f>
        <v>-0.48837209302325579</v>
      </c>
      <c r="M265" s="241" t="s">
        <v>1844</v>
      </c>
      <c r="N265" s="242">
        <v>43252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116</v>
      </c>
      <c r="B266" s="285">
        <v>43220</v>
      </c>
      <c r="C266" s="285"/>
      <c r="D266" s="300" t="s">
        <v>858</v>
      </c>
      <c r="E266" s="284" t="s">
        <v>276</v>
      </c>
      <c r="F266" s="286" t="s">
        <v>2577</v>
      </c>
      <c r="G266" s="284"/>
      <c r="H266" s="284"/>
      <c r="I266" s="287">
        <v>196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117</v>
      </c>
      <c r="B267" s="285">
        <v>43237</v>
      </c>
      <c r="C267" s="285"/>
      <c r="D267" s="300" t="s">
        <v>1327</v>
      </c>
      <c r="E267" s="284" t="s">
        <v>276</v>
      </c>
      <c r="F267" s="286" t="s">
        <v>312</v>
      </c>
      <c r="G267" s="284"/>
      <c r="H267" s="284"/>
      <c r="I267" s="287">
        <v>348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118</v>
      </c>
      <c r="B268" s="285">
        <v>43258</v>
      </c>
      <c r="C268" s="285"/>
      <c r="D268" s="300" t="s">
        <v>1027</v>
      </c>
      <c r="E268" s="284" t="s">
        <v>276</v>
      </c>
      <c r="F268" s="263" t="s">
        <v>2727</v>
      </c>
      <c r="G268" s="284"/>
      <c r="H268" s="284"/>
      <c r="I268" s="287">
        <v>439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119</v>
      </c>
      <c r="B269" s="285">
        <v>43285</v>
      </c>
      <c r="C269" s="285"/>
      <c r="D269" s="300" t="s">
        <v>40</v>
      </c>
      <c r="E269" s="284" t="s">
        <v>276</v>
      </c>
      <c r="F269" s="263" t="s">
        <v>2749</v>
      </c>
      <c r="G269" s="284"/>
      <c r="H269" s="284"/>
      <c r="I269" s="287">
        <v>170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120</v>
      </c>
      <c r="B270" s="285">
        <v>43294</v>
      </c>
      <c r="C270" s="285"/>
      <c r="D270" s="300" t="s">
        <v>1920</v>
      </c>
      <c r="E270" s="284" t="s">
        <v>276</v>
      </c>
      <c r="F270" s="263" t="s">
        <v>2756</v>
      </c>
      <c r="G270" s="284"/>
      <c r="H270" s="284"/>
      <c r="I270" s="287">
        <v>59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121</v>
      </c>
      <c r="B271" s="234">
        <v>43306</v>
      </c>
      <c r="C271" s="234"/>
      <c r="D271" s="235" t="s">
        <v>1818</v>
      </c>
      <c r="E271" s="236" t="s">
        <v>276</v>
      </c>
      <c r="F271" s="233">
        <v>27.5</v>
      </c>
      <c r="G271" s="233"/>
      <c r="H271" s="237">
        <v>13.1</v>
      </c>
      <c r="I271" s="238">
        <v>60</v>
      </c>
      <c r="J271" s="325" t="s">
        <v>3565</v>
      </c>
      <c r="K271" s="318">
        <f t="shared" ref="K271" si="81">H271-F271</f>
        <v>-14.4</v>
      </c>
      <c r="L271" s="240">
        <f t="shared" ref="L271" si="82">K271/F271</f>
        <v>-0.52363636363636368</v>
      </c>
      <c r="M271" s="241" t="s">
        <v>1844</v>
      </c>
      <c r="N271" s="242">
        <v>43138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122</v>
      </c>
      <c r="B272" s="285">
        <v>43318</v>
      </c>
      <c r="C272" s="285"/>
      <c r="D272" s="300" t="s">
        <v>758</v>
      </c>
      <c r="E272" s="284" t="s">
        <v>276</v>
      </c>
      <c r="F272" s="263" t="s">
        <v>2775</v>
      </c>
      <c r="G272" s="284"/>
      <c r="H272" s="284"/>
      <c r="I272" s="287">
        <v>182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53">
        <v>123</v>
      </c>
      <c r="B273" s="254">
        <v>43335</v>
      </c>
      <c r="C273" s="254"/>
      <c r="D273" s="255" t="s">
        <v>929</v>
      </c>
      <c r="E273" s="253" t="s">
        <v>276</v>
      </c>
      <c r="F273" s="256">
        <v>285</v>
      </c>
      <c r="G273" s="253"/>
      <c r="H273" s="253">
        <v>355</v>
      </c>
      <c r="I273" s="257">
        <v>364</v>
      </c>
      <c r="J273" s="309" t="s">
        <v>3358</v>
      </c>
      <c r="K273" s="215">
        <f t="shared" ref="K273" si="83">H273-F273</f>
        <v>70</v>
      </c>
      <c r="L273" s="258">
        <f>K273/F273</f>
        <v>0.24561403508771928</v>
      </c>
      <c r="M273" s="259" t="s">
        <v>266</v>
      </c>
      <c r="N273" s="260">
        <v>43455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124</v>
      </c>
      <c r="B274" s="285">
        <v>43341</v>
      </c>
      <c r="C274" s="285"/>
      <c r="D274" s="389" t="s">
        <v>817</v>
      </c>
      <c r="E274" s="284" t="s">
        <v>276</v>
      </c>
      <c r="F274" s="263" t="s">
        <v>2785</v>
      </c>
      <c r="G274" s="284"/>
      <c r="H274" s="284"/>
      <c r="I274" s="287">
        <v>635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125</v>
      </c>
      <c r="B275" s="254">
        <v>43395</v>
      </c>
      <c r="C275" s="254"/>
      <c r="D275" s="255" t="s">
        <v>748</v>
      </c>
      <c r="E275" s="253" t="s">
        <v>276</v>
      </c>
      <c r="F275" s="256">
        <v>475</v>
      </c>
      <c r="G275" s="253"/>
      <c r="H275" s="253">
        <v>574</v>
      </c>
      <c r="I275" s="257">
        <v>570</v>
      </c>
      <c r="J275" s="309" t="s">
        <v>330</v>
      </c>
      <c r="K275" s="215">
        <f t="shared" ref="K275" si="84">H275-F275</f>
        <v>99</v>
      </c>
      <c r="L275" s="258">
        <f>K275/F275</f>
        <v>0.20842105263157895</v>
      </c>
      <c r="M275" s="259" t="s">
        <v>266</v>
      </c>
      <c r="N275" s="260">
        <v>43403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126</v>
      </c>
      <c r="B276" s="285">
        <v>43396</v>
      </c>
      <c r="C276" s="285"/>
      <c r="D276" s="389" t="s">
        <v>3005</v>
      </c>
      <c r="E276" s="284" t="s">
        <v>276</v>
      </c>
      <c r="F276" s="263" t="s">
        <v>3149</v>
      </c>
      <c r="G276" s="284"/>
      <c r="H276" s="284"/>
      <c r="I276" s="287">
        <v>191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127</v>
      </c>
      <c r="B277" s="254">
        <v>43397</v>
      </c>
      <c r="C277" s="254"/>
      <c r="D277" s="255" t="s">
        <v>832</v>
      </c>
      <c r="E277" s="253" t="s">
        <v>276</v>
      </c>
      <c r="F277" s="256">
        <v>707.5</v>
      </c>
      <c r="G277" s="253"/>
      <c r="H277" s="253">
        <v>872</v>
      </c>
      <c r="I277" s="257">
        <v>872</v>
      </c>
      <c r="J277" s="309" t="s">
        <v>330</v>
      </c>
      <c r="K277" s="215">
        <f t="shared" ref="K277" si="85">H277-F277</f>
        <v>164.5</v>
      </c>
      <c r="L277" s="258">
        <f t="shared" ref="L277" si="86">K277/F277</f>
        <v>0.23250883392226149</v>
      </c>
      <c r="M277" s="259" t="s">
        <v>266</v>
      </c>
      <c r="N277" s="260">
        <v>43482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141" customFormat="1">
      <c r="A278" s="219">
        <v>128</v>
      </c>
      <c r="B278" s="220">
        <v>43398</v>
      </c>
      <c r="C278" s="220"/>
      <c r="D278" s="221" t="s">
        <v>341</v>
      </c>
      <c r="E278" s="219" t="s">
        <v>276</v>
      </c>
      <c r="F278" s="222">
        <v>707.5</v>
      </c>
      <c r="G278" s="223"/>
      <c r="H278" s="223">
        <v>850</v>
      </c>
      <c r="I278" s="223">
        <v>890</v>
      </c>
      <c r="J278" s="313" t="s">
        <v>3354</v>
      </c>
      <c r="K278" s="317">
        <f t="shared" ref="K278" si="87">H278-F278</f>
        <v>142.5</v>
      </c>
      <c r="L278" s="224">
        <f t="shared" ref="L278" si="88">K278/F278</f>
        <v>0.20141342756183744</v>
      </c>
      <c r="M278" s="222" t="s">
        <v>266</v>
      </c>
      <c r="N278" s="225">
        <v>43453</v>
      </c>
      <c r="O278" s="250"/>
      <c r="P278" s="251"/>
      <c r="Q278" s="251"/>
      <c r="R278" s="252"/>
      <c r="S278" s="186"/>
      <c r="T278" s="186"/>
      <c r="U278" s="186"/>
      <c r="V278" s="186"/>
      <c r="W278" s="186"/>
      <c r="X278" s="186"/>
      <c r="Y278" s="186"/>
    </row>
    <row r="279" spans="1:25" s="251" customFormat="1">
      <c r="A279" s="284">
        <v>129</v>
      </c>
      <c r="B279" s="285">
        <v>43398</v>
      </c>
      <c r="C279" s="285"/>
      <c r="D279" s="389" t="s">
        <v>669</v>
      </c>
      <c r="E279" s="284" t="s">
        <v>276</v>
      </c>
      <c r="F279" s="263" t="s">
        <v>3153</v>
      </c>
      <c r="G279" s="284"/>
      <c r="H279" s="284"/>
      <c r="I279" s="287">
        <v>209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130</v>
      </c>
      <c r="B280" s="254">
        <v>43399</v>
      </c>
      <c r="C280" s="254"/>
      <c r="D280" s="255" t="s">
        <v>2835</v>
      </c>
      <c r="E280" s="253" t="s">
        <v>276</v>
      </c>
      <c r="F280" s="256">
        <v>240</v>
      </c>
      <c r="G280" s="253"/>
      <c r="H280" s="253">
        <v>297</v>
      </c>
      <c r="I280" s="257">
        <v>297</v>
      </c>
      <c r="J280" s="309" t="s">
        <v>330</v>
      </c>
      <c r="K280" s="215">
        <f t="shared" ref="K280" si="89">H280-F280</f>
        <v>57</v>
      </c>
      <c r="L280" s="258">
        <f>K280/F280</f>
        <v>0.23749999999999999</v>
      </c>
      <c r="M280" s="259" t="s">
        <v>266</v>
      </c>
      <c r="N280" s="260">
        <v>43417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131</v>
      </c>
      <c r="B281" s="262">
        <v>43439</v>
      </c>
      <c r="C281" s="262"/>
      <c r="D281" s="389" t="s">
        <v>610</v>
      </c>
      <c r="E281" s="284" t="s">
        <v>276</v>
      </c>
      <c r="F281" s="286" t="s">
        <v>3182</v>
      </c>
      <c r="G281" s="284"/>
      <c r="H281" s="284"/>
      <c r="I281" s="287">
        <v>321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132</v>
      </c>
      <c r="B282" s="262">
        <v>43439</v>
      </c>
      <c r="C282" s="262"/>
      <c r="D282" s="389" t="s">
        <v>3183</v>
      </c>
      <c r="E282" s="284" t="s">
        <v>276</v>
      </c>
      <c r="F282" s="286" t="s">
        <v>2331</v>
      </c>
      <c r="G282" s="284"/>
      <c r="H282" s="284"/>
      <c r="I282" s="287">
        <v>840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133</v>
      </c>
      <c r="B283" s="220">
        <v>43439</v>
      </c>
      <c r="C283" s="220"/>
      <c r="D283" s="221" t="s">
        <v>3184</v>
      </c>
      <c r="E283" s="219" t="s">
        <v>276</v>
      </c>
      <c r="F283" s="222">
        <v>202.5</v>
      </c>
      <c r="G283" s="223"/>
      <c r="H283" s="223">
        <v>242.5</v>
      </c>
      <c r="I283" s="223">
        <v>252</v>
      </c>
      <c r="J283" s="313" t="s">
        <v>3361</v>
      </c>
      <c r="K283" s="317">
        <f t="shared" ref="K283" si="90">H283-F283</f>
        <v>40</v>
      </c>
      <c r="L283" s="224">
        <f t="shared" ref="L283" si="91">K283/F283</f>
        <v>0.19753086419753085</v>
      </c>
      <c r="M283" s="222" t="s">
        <v>266</v>
      </c>
      <c r="N283" s="225">
        <v>43460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134</v>
      </c>
      <c r="B284" s="262">
        <v>43465</v>
      </c>
      <c r="C284" s="262"/>
      <c r="D284" s="389" t="s">
        <v>986</v>
      </c>
      <c r="E284" s="284" t="s">
        <v>276</v>
      </c>
      <c r="F284" s="286" t="s">
        <v>3372</v>
      </c>
      <c r="G284" s="284"/>
      <c r="H284" s="284"/>
      <c r="I284" s="287">
        <v>866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135</v>
      </c>
      <c r="B285" s="262">
        <v>43469</v>
      </c>
      <c r="C285" s="262"/>
      <c r="D285" s="389" t="s">
        <v>1840</v>
      </c>
      <c r="E285" s="284" t="s">
        <v>276</v>
      </c>
      <c r="F285" s="286" t="s">
        <v>3383</v>
      </c>
      <c r="G285" s="284"/>
      <c r="H285" s="284"/>
      <c r="I285" s="287">
        <v>1185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/>
      <c r="B286" s="262"/>
      <c r="C286" s="262"/>
      <c r="D286" s="389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 ht="14.25">
      <c r="A287" s="284"/>
      <c r="B287" s="262"/>
      <c r="C287" s="262"/>
      <c r="D287" s="381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 ht="14.25">
      <c r="A288" s="284"/>
      <c r="B288" s="262"/>
      <c r="C288" s="262"/>
      <c r="D288" s="381"/>
      <c r="E288" s="284"/>
      <c r="F288" s="286"/>
      <c r="G288" s="284"/>
      <c r="H288" s="284"/>
      <c r="I288" s="287"/>
      <c r="J288" s="304"/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>
      <c r="A289" s="284"/>
      <c r="B289" s="262"/>
      <c r="C289" s="262"/>
      <c r="D289" s="389"/>
      <c r="E289" s="284"/>
      <c r="F289" s="286"/>
      <c r="G289" s="284"/>
      <c r="H289" s="284"/>
      <c r="I289" s="287"/>
      <c r="J289" s="304"/>
      <c r="K289" s="288"/>
      <c r="L289" s="289"/>
      <c r="M289" s="290"/>
      <c r="N289" s="291"/>
      <c r="O289" s="250"/>
      <c r="P289" s="251"/>
      <c r="Q289" s="251"/>
      <c r="R289" s="252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284"/>
      <c r="B290" s="391"/>
      <c r="C290" s="391"/>
      <c r="D290" s="392"/>
      <c r="E290" s="284"/>
      <c r="F290" s="286" t="s">
        <v>360</v>
      </c>
      <c r="G290" s="284"/>
      <c r="H290" s="284"/>
      <c r="I290" s="287"/>
      <c r="J290" s="304"/>
      <c r="K290" s="288"/>
      <c r="L290" s="289"/>
      <c r="M290" s="290"/>
      <c r="N290" s="291"/>
      <c r="O290" s="250"/>
      <c r="P290" s="251"/>
      <c r="Q290" s="251"/>
      <c r="R290" s="252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93"/>
      <c r="B291" s="94"/>
      <c r="C291" s="94"/>
      <c r="D291" s="95"/>
      <c r="E291" s="96"/>
      <c r="F291" s="170"/>
      <c r="G291" s="86"/>
      <c r="H291" s="157"/>
      <c r="I291" s="173"/>
      <c r="J291" s="15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3" t="s">
        <v>171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172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175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L310" s="141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L311" s="141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L314" s="141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</row>
    <row r="398" spans="1:26">
      <c r="O398" s="140"/>
      <c r="P398" s="18"/>
      <c r="Q398" s="18"/>
      <c r="R398" s="87"/>
    </row>
    <row r="399" spans="1:26">
      <c r="O399" s="140"/>
      <c r="P399" s="18"/>
      <c r="Q399" s="18"/>
    </row>
    <row r="400" spans="1:26">
      <c r="O400" s="140"/>
    </row>
    <row r="401" spans="1:16383">
      <c r="O401" s="140"/>
    </row>
    <row r="411" spans="1:16383">
      <c r="E411" s="149"/>
      <c r="G411" s="113"/>
      <c r="H411" s="141"/>
    </row>
    <row r="413" spans="1:16383">
      <c r="A413" s="113">
        <v>26</v>
      </c>
      <c r="B413" s="438">
        <v>43480</v>
      </c>
      <c r="D413" s="113" t="s">
        <v>3405</v>
      </c>
      <c r="E413" s="113" t="s">
        <v>264</v>
      </c>
      <c r="F413" s="149">
        <v>1890</v>
      </c>
      <c r="G413" s="149">
        <v>1867</v>
      </c>
      <c r="H413" s="149">
        <v>1908</v>
      </c>
      <c r="I413" s="149">
        <v>1940</v>
      </c>
      <c r="J413" s="350" t="s">
        <v>3399</v>
      </c>
      <c r="K413" s="350">
        <f t="shared" ref="K413" si="92">H413-F413</f>
        <v>18</v>
      </c>
      <c r="L413" s="386"/>
      <c r="M413" s="350">
        <f t="shared" ref="M413" si="93">N413*K413</f>
        <v>9000</v>
      </c>
      <c r="N413" s="350">
        <v>500</v>
      </c>
      <c r="O413" s="350" t="s">
        <v>266</v>
      </c>
      <c r="P413" s="437">
        <v>43480</v>
      </c>
    </row>
    <row r="414" spans="1:16383" ht="14.25">
      <c r="A414" s="349"/>
      <c r="B414" s="354"/>
      <c r="C414" s="381"/>
      <c r="D414" s="348"/>
      <c r="E414" s="348"/>
      <c r="F414" s="349"/>
      <c r="G414" s="349"/>
      <c r="H414" s="348"/>
      <c r="I414" s="281"/>
      <c r="J414" s="281"/>
      <c r="K414" s="352"/>
      <c r="L414" s="281"/>
      <c r="M414" s="281"/>
      <c r="N414" s="281"/>
      <c r="O414" s="354"/>
      <c r="P414" s="382"/>
      <c r="Q414" s="397"/>
      <c r="R414" s="141"/>
      <c r="S414" s="140"/>
      <c r="T414" s="140"/>
      <c r="U414" s="140"/>
      <c r="V414" s="140"/>
      <c r="W414" s="140"/>
      <c r="X414" s="140"/>
      <c r="Y414" s="140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141"/>
      <c r="AY414" s="141"/>
      <c r="AZ414" s="141"/>
      <c r="BA414" s="141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141"/>
      <c r="BM414" s="141"/>
      <c r="BN414" s="141"/>
      <c r="BO414" s="141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  <c r="EU414" s="141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141"/>
      <c r="FG414" s="141"/>
      <c r="FH414" s="141"/>
      <c r="FI414" s="141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141"/>
      <c r="FU414" s="141"/>
      <c r="FV414" s="141"/>
      <c r="FW414" s="141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141"/>
      <c r="GI414" s="141"/>
      <c r="GJ414" s="141"/>
      <c r="GK414" s="141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141"/>
      <c r="GW414" s="141"/>
      <c r="GX414" s="141"/>
      <c r="GY414" s="141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141"/>
      <c r="HK414" s="141"/>
      <c r="HL414" s="141"/>
      <c r="HM414" s="141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141"/>
      <c r="HY414" s="141"/>
      <c r="HZ414" s="141"/>
      <c r="IA414" s="141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141"/>
      <c r="IM414" s="141"/>
      <c r="IN414" s="141"/>
      <c r="IO414" s="141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141"/>
      <c r="JA414" s="141"/>
      <c r="JB414" s="141"/>
      <c r="JC414" s="141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141"/>
      <c r="JO414" s="141"/>
      <c r="JP414" s="141"/>
      <c r="JQ414" s="141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141"/>
      <c r="KC414" s="141"/>
      <c r="KD414" s="141"/>
      <c r="KE414" s="141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141"/>
      <c r="KQ414" s="141"/>
      <c r="KR414" s="141"/>
      <c r="KS414" s="141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141"/>
      <c r="LE414" s="141"/>
      <c r="LF414" s="141"/>
      <c r="LG414" s="141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141"/>
      <c r="LS414" s="141"/>
      <c r="LT414" s="141"/>
      <c r="LU414" s="141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141"/>
      <c r="MG414" s="141"/>
      <c r="MH414" s="141"/>
      <c r="MI414" s="141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141"/>
      <c r="MU414" s="141"/>
      <c r="MV414" s="141"/>
      <c r="MW414" s="141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141"/>
      <c r="NI414" s="141"/>
      <c r="NJ414" s="141"/>
      <c r="NK414" s="141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141"/>
      <c r="NW414" s="141"/>
      <c r="NX414" s="141"/>
      <c r="NY414" s="141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141"/>
      <c r="OK414" s="141"/>
      <c r="OL414" s="141"/>
      <c r="OM414" s="141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141"/>
      <c r="OY414" s="141"/>
      <c r="OZ414" s="141"/>
      <c r="PA414" s="141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141"/>
      <c r="PM414" s="141"/>
      <c r="PN414" s="141"/>
      <c r="PO414" s="141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141"/>
      <c r="QA414" s="141"/>
      <c r="QB414" s="141"/>
      <c r="QC414" s="141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141"/>
      <c r="QO414" s="141"/>
      <c r="QP414" s="141"/>
      <c r="QQ414" s="141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  <c r="RB414" s="141"/>
      <c r="RC414" s="141"/>
      <c r="RD414" s="141"/>
      <c r="RE414" s="141"/>
      <c r="RF414" s="141"/>
      <c r="RG414" s="141"/>
      <c r="RH414" s="141"/>
      <c r="RI414" s="141"/>
      <c r="RJ414" s="141"/>
      <c r="RK414" s="141"/>
      <c r="RL414" s="141"/>
      <c r="RM414" s="141"/>
      <c r="RN414" s="141"/>
      <c r="RO414" s="141"/>
      <c r="RP414" s="141"/>
      <c r="RQ414" s="141"/>
      <c r="RR414" s="141"/>
      <c r="RS414" s="141"/>
      <c r="RT414" s="141"/>
      <c r="RU414" s="141"/>
      <c r="RV414" s="141"/>
      <c r="RW414" s="141"/>
      <c r="RX414" s="141"/>
      <c r="RY414" s="141"/>
      <c r="RZ414" s="141"/>
      <c r="SA414" s="141"/>
      <c r="SB414" s="141"/>
      <c r="SC414" s="141"/>
      <c r="SD414" s="141"/>
      <c r="SE414" s="141"/>
      <c r="SF414" s="141"/>
      <c r="SG414" s="141"/>
      <c r="SH414" s="141"/>
      <c r="SI414" s="141"/>
      <c r="SJ414" s="141"/>
      <c r="SK414" s="141"/>
      <c r="SL414" s="141"/>
      <c r="SM414" s="141"/>
      <c r="SN414" s="141"/>
      <c r="SO414" s="141"/>
      <c r="SP414" s="141"/>
      <c r="SQ414" s="141"/>
      <c r="SR414" s="141"/>
      <c r="SS414" s="141"/>
      <c r="ST414" s="141"/>
      <c r="SU414" s="141"/>
      <c r="SV414" s="141"/>
      <c r="SW414" s="141"/>
      <c r="SX414" s="141"/>
      <c r="SY414" s="141"/>
      <c r="SZ414" s="141"/>
      <c r="TA414" s="141"/>
      <c r="TB414" s="141"/>
      <c r="TC414" s="141"/>
      <c r="TD414" s="141"/>
      <c r="TE414" s="141"/>
      <c r="TF414" s="141"/>
      <c r="TG414" s="141"/>
      <c r="TH414" s="141"/>
      <c r="TI414" s="141"/>
      <c r="TJ414" s="141"/>
      <c r="TK414" s="141"/>
      <c r="TL414" s="141"/>
      <c r="TM414" s="141"/>
      <c r="TN414" s="141"/>
      <c r="TO414" s="141"/>
      <c r="TP414" s="141"/>
      <c r="TQ414" s="141"/>
      <c r="TR414" s="141"/>
      <c r="TS414" s="141"/>
      <c r="TT414" s="141"/>
      <c r="TU414" s="141"/>
      <c r="TV414" s="141"/>
      <c r="TW414" s="141"/>
      <c r="TX414" s="141"/>
      <c r="TY414" s="141"/>
      <c r="TZ414" s="141"/>
      <c r="UA414" s="141"/>
      <c r="UB414" s="141"/>
      <c r="UC414" s="141"/>
      <c r="UD414" s="141"/>
      <c r="UE414" s="141"/>
      <c r="UF414" s="141"/>
      <c r="UG414" s="141"/>
      <c r="UH414" s="141"/>
      <c r="UI414" s="141"/>
      <c r="UJ414" s="141"/>
      <c r="UK414" s="141"/>
      <c r="UL414" s="141"/>
      <c r="UM414" s="141"/>
      <c r="UN414" s="141"/>
      <c r="UO414" s="141"/>
      <c r="UP414" s="141"/>
      <c r="UQ414" s="141"/>
      <c r="UR414" s="141"/>
      <c r="US414" s="141"/>
      <c r="UT414" s="141"/>
      <c r="UU414" s="141"/>
      <c r="UV414" s="141"/>
      <c r="UW414" s="141"/>
      <c r="UX414" s="141"/>
      <c r="UY414" s="141"/>
      <c r="UZ414" s="141"/>
      <c r="VA414" s="141"/>
      <c r="VB414" s="141"/>
      <c r="VC414" s="141"/>
      <c r="VD414" s="141"/>
      <c r="VE414" s="141"/>
      <c r="VF414" s="141"/>
      <c r="VG414" s="141"/>
      <c r="VH414" s="141"/>
      <c r="VI414" s="141"/>
      <c r="VJ414" s="141"/>
      <c r="VK414" s="141"/>
      <c r="VL414" s="141"/>
      <c r="VM414" s="141"/>
      <c r="VN414" s="141"/>
      <c r="VO414" s="141"/>
      <c r="VP414" s="141"/>
      <c r="VQ414" s="141"/>
      <c r="VR414" s="141"/>
      <c r="VS414" s="141"/>
      <c r="VT414" s="141"/>
      <c r="VU414" s="141"/>
      <c r="VV414" s="141"/>
      <c r="VW414" s="141"/>
      <c r="VX414" s="141"/>
      <c r="VY414" s="141"/>
      <c r="VZ414" s="141"/>
      <c r="WA414" s="141"/>
      <c r="WB414" s="141"/>
      <c r="WC414" s="141"/>
      <c r="WD414" s="141"/>
      <c r="WE414" s="141"/>
      <c r="WF414" s="141"/>
      <c r="WG414" s="141"/>
      <c r="WH414" s="141"/>
      <c r="WI414" s="141"/>
      <c r="WJ414" s="141"/>
      <c r="WK414" s="141"/>
      <c r="WL414" s="141"/>
      <c r="WM414" s="141"/>
      <c r="WN414" s="141"/>
      <c r="WO414" s="141"/>
      <c r="WP414" s="141"/>
      <c r="WQ414" s="141"/>
      <c r="WR414" s="141"/>
      <c r="WS414" s="141"/>
      <c r="WT414" s="141"/>
      <c r="WU414" s="141"/>
      <c r="WV414" s="141"/>
      <c r="WW414" s="141"/>
      <c r="WX414" s="141"/>
      <c r="WY414" s="141"/>
      <c r="WZ414" s="141"/>
      <c r="XA414" s="141"/>
      <c r="XB414" s="141"/>
      <c r="XC414" s="141"/>
      <c r="XD414" s="141"/>
      <c r="XE414" s="141"/>
      <c r="XF414" s="141"/>
      <c r="XG414" s="141"/>
      <c r="XH414" s="141"/>
      <c r="XI414" s="141"/>
      <c r="XJ414" s="141"/>
      <c r="XK414" s="141"/>
      <c r="XL414" s="141"/>
      <c r="XM414" s="141"/>
      <c r="XN414" s="141"/>
      <c r="XO414" s="141"/>
      <c r="XP414" s="141"/>
      <c r="XQ414" s="141"/>
      <c r="XR414" s="141"/>
      <c r="XS414" s="141"/>
      <c r="XT414" s="141"/>
      <c r="XU414" s="141"/>
      <c r="XV414" s="141"/>
      <c r="XW414" s="141"/>
      <c r="XX414" s="141"/>
      <c r="XY414" s="141"/>
      <c r="XZ414" s="141"/>
      <c r="YA414" s="141"/>
      <c r="YB414" s="141"/>
      <c r="YC414" s="141"/>
      <c r="YD414" s="141"/>
      <c r="YE414" s="141"/>
      <c r="YF414" s="141"/>
      <c r="YG414" s="141"/>
      <c r="YH414" s="141"/>
      <c r="YI414" s="141"/>
      <c r="YJ414" s="141"/>
      <c r="YK414" s="141"/>
      <c r="YL414" s="141"/>
      <c r="YM414" s="141"/>
      <c r="YN414" s="141"/>
      <c r="YO414" s="141"/>
      <c r="YP414" s="141"/>
      <c r="YQ414" s="141"/>
      <c r="YR414" s="141"/>
      <c r="YS414" s="141"/>
      <c r="YT414" s="141"/>
      <c r="YU414" s="141"/>
      <c r="YV414" s="141"/>
      <c r="YW414" s="141"/>
      <c r="YX414" s="141"/>
      <c r="YY414" s="141"/>
      <c r="YZ414" s="141"/>
      <c r="ZA414" s="141"/>
      <c r="ZB414" s="141"/>
      <c r="ZC414" s="141"/>
      <c r="ZD414" s="141"/>
      <c r="ZE414" s="141"/>
      <c r="ZF414" s="141"/>
      <c r="ZG414" s="141"/>
      <c r="ZH414" s="141"/>
      <c r="ZI414" s="141"/>
      <c r="ZJ414" s="141"/>
      <c r="ZK414" s="141"/>
      <c r="ZL414" s="141"/>
      <c r="ZM414" s="141"/>
      <c r="ZN414" s="141"/>
      <c r="ZO414" s="141"/>
      <c r="ZP414" s="141"/>
      <c r="ZQ414" s="141"/>
      <c r="ZR414" s="141"/>
      <c r="ZS414" s="141"/>
      <c r="ZT414" s="141"/>
      <c r="ZU414" s="141"/>
      <c r="ZV414" s="141"/>
      <c r="ZW414" s="141"/>
      <c r="ZX414" s="141"/>
      <c r="ZY414" s="141"/>
      <c r="ZZ414" s="141"/>
      <c r="AAA414" s="141"/>
      <c r="AAB414" s="141"/>
      <c r="AAC414" s="141"/>
      <c r="AAD414" s="141"/>
      <c r="AAE414" s="141"/>
      <c r="AAF414" s="141"/>
      <c r="AAG414" s="141"/>
      <c r="AAH414" s="141"/>
      <c r="AAI414" s="141"/>
      <c r="AAJ414" s="141"/>
      <c r="AAK414" s="141"/>
      <c r="AAL414" s="141"/>
      <c r="AAM414" s="141"/>
      <c r="AAN414" s="141"/>
      <c r="AAO414" s="141"/>
      <c r="AAP414" s="141"/>
      <c r="AAQ414" s="141"/>
      <c r="AAR414" s="141"/>
      <c r="AAS414" s="141"/>
      <c r="AAT414" s="141"/>
      <c r="AAU414" s="141"/>
      <c r="AAV414" s="141"/>
      <c r="AAW414" s="141"/>
      <c r="AAX414" s="141"/>
      <c r="AAY414" s="141"/>
      <c r="AAZ414" s="141"/>
      <c r="ABA414" s="141"/>
      <c r="ABB414" s="141"/>
      <c r="ABC414" s="141"/>
      <c r="ABD414" s="141"/>
      <c r="ABE414" s="141"/>
      <c r="ABF414" s="141"/>
      <c r="ABG414" s="141"/>
      <c r="ABH414" s="141"/>
      <c r="ABI414" s="141"/>
      <c r="ABJ414" s="141"/>
      <c r="ABK414" s="141"/>
      <c r="ABL414" s="141"/>
      <c r="ABM414" s="141"/>
      <c r="ABN414" s="141"/>
      <c r="ABO414" s="141"/>
      <c r="ABP414" s="141"/>
      <c r="ABQ414" s="141"/>
      <c r="ABR414" s="141"/>
      <c r="ABS414" s="141"/>
      <c r="ABT414" s="141"/>
      <c r="ABU414" s="141"/>
      <c r="ABV414" s="141"/>
      <c r="ABW414" s="141"/>
      <c r="ABX414" s="141"/>
      <c r="ABY414" s="141"/>
      <c r="ABZ414" s="141"/>
      <c r="ACA414" s="141"/>
      <c r="ACB414" s="141"/>
      <c r="ACC414" s="141"/>
      <c r="ACD414" s="141"/>
      <c r="ACE414" s="141"/>
      <c r="ACF414" s="141"/>
      <c r="ACG414" s="141"/>
      <c r="ACH414" s="141"/>
      <c r="ACI414" s="141"/>
      <c r="ACJ414" s="141"/>
      <c r="ACK414" s="141"/>
      <c r="ACL414" s="141"/>
      <c r="ACM414" s="141"/>
      <c r="ACN414" s="141"/>
      <c r="ACO414" s="141"/>
      <c r="ACP414" s="141"/>
      <c r="ACQ414" s="141"/>
      <c r="ACR414" s="141"/>
      <c r="ACS414" s="141"/>
      <c r="ACT414" s="141"/>
      <c r="ACU414" s="141"/>
      <c r="ACV414" s="141"/>
      <c r="ACW414" s="141"/>
      <c r="ACX414" s="141"/>
      <c r="ACY414" s="141"/>
      <c r="ACZ414" s="141"/>
      <c r="ADA414" s="141"/>
      <c r="ADB414" s="141"/>
      <c r="ADC414" s="141"/>
      <c r="ADD414" s="141"/>
      <c r="ADE414" s="141"/>
      <c r="ADF414" s="141"/>
      <c r="ADG414" s="141"/>
      <c r="ADH414" s="141"/>
      <c r="ADI414" s="141"/>
      <c r="ADJ414" s="141"/>
      <c r="ADK414" s="141"/>
      <c r="ADL414" s="141"/>
      <c r="ADM414" s="141"/>
      <c r="ADN414" s="141"/>
      <c r="ADO414" s="141"/>
      <c r="ADP414" s="141"/>
      <c r="ADQ414" s="141"/>
      <c r="ADR414" s="141"/>
      <c r="ADS414" s="141"/>
      <c r="ADT414" s="141"/>
      <c r="ADU414" s="141"/>
      <c r="ADV414" s="141"/>
      <c r="ADW414" s="141"/>
      <c r="ADX414" s="141"/>
      <c r="ADY414" s="141"/>
      <c r="ADZ414" s="141"/>
      <c r="AEA414" s="141"/>
      <c r="AEB414" s="141"/>
      <c r="AEC414" s="141"/>
      <c r="AED414" s="141"/>
      <c r="AEE414" s="141"/>
      <c r="AEF414" s="141"/>
      <c r="AEG414" s="141"/>
      <c r="AEH414" s="141"/>
      <c r="AEI414" s="141"/>
      <c r="AEJ414" s="141"/>
      <c r="AEK414" s="141"/>
      <c r="AEL414" s="141"/>
      <c r="AEM414" s="141"/>
      <c r="AEN414" s="141"/>
      <c r="AEO414" s="141"/>
      <c r="AEP414" s="141"/>
      <c r="AEQ414" s="141"/>
      <c r="AER414" s="141"/>
      <c r="AES414" s="141"/>
      <c r="AET414" s="141"/>
      <c r="AEU414" s="141"/>
      <c r="AEV414" s="141"/>
      <c r="AEW414" s="141"/>
      <c r="AEX414" s="141"/>
      <c r="AEY414" s="141"/>
      <c r="AEZ414" s="141"/>
      <c r="AFA414" s="141"/>
      <c r="AFB414" s="141"/>
      <c r="AFC414" s="141"/>
      <c r="AFD414" s="141"/>
      <c r="AFE414" s="141"/>
      <c r="AFF414" s="141"/>
      <c r="AFG414" s="141"/>
      <c r="AFH414" s="141"/>
      <c r="AFI414" s="141"/>
      <c r="AFJ414" s="141"/>
      <c r="AFK414" s="141"/>
      <c r="AFL414" s="141"/>
      <c r="AFM414" s="141"/>
      <c r="AFN414" s="141"/>
      <c r="AFO414" s="141"/>
      <c r="AFP414" s="141"/>
      <c r="AFQ414" s="141"/>
      <c r="AFR414" s="141"/>
      <c r="AFS414" s="141"/>
      <c r="AFT414" s="141"/>
      <c r="AFU414" s="141"/>
      <c r="AFV414" s="141"/>
      <c r="AFW414" s="141"/>
      <c r="AFX414" s="141"/>
      <c r="AFY414" s="141"/>
      <c r="AFZ414" s="141"/>
      <c r="AGA414" s="141"/>
      <c r="AGB414" s="141"/>
      <c r="AGC414" s="141"/>
      <c r="AGD414" s="141"/>
      <c r="AGE414" s="141"/>
      <c r="AGF414" s="141"/>
      <c r="AGG414" s="141"/>
      <c r="AGH414" s="141"/>
      <c r="AGI414" s="141"/>
      <c r="AGJ414" s="141"/>
      <c r="AGK414" s="141"/>
      <c r="AGL414" s="141"/>
      <c r="AGM414" s="141"/>
      <c r="AGN414" s="141"/>
      <c r="AGO414" s="141"/>
      <c r="AGP414" s="141"/>
      <c r="AGQ414" s="141"/>
      <c r="AGR414" s="141"/>
      <c r="AGS414" s="141"/>
      <c r="AGT414" s="141"/>
      <c r="AGU414" s="141"/>
      <c r="AGV414" s="141"/>
      <c r="AGW414" s="141"/>
      <c r="AGX414" s="141"/>
      <c r="AGY414" s="141"/>
      <c r="AGZ414" s="141"/>
      <c r="AHA414" s="141"/>
      <c r="AHB414" s="141"/>
      <c r="AHC414" s="141"/>
      <c r="AHD414" s="141"/>
      <c r="AHE414" s="141"/>
      <c r="AHF414" s="141"/>
      <c r="AHG414" s="141"/>
      <c r="AHH414" s="141"/>
      <c r="AHI414" s="141"/>
      <c r="AHJ414" s="141"/>
      <c r="AHK414" s="141"/>
      <c r="AHL414" s="141"/>
      <c r="AHM414" s="141"/>
      <c r="AHN414" s="141"/>
      <c r="AHO414" s="141"/>
      <c r="AHP414" s="141"/>
      <c r="AHQ414" s="141"/>
      <c r="AHR414" s="141"/>
      <c r="AHS414" s="141"/>
      <c r="AHT414" s="141"/>
      <c r="AHU414" s="141"/>
      <c r="AHV414" s="141"/>
      <c r="AHW414" s="141"/>
      <c r="AHX414" s="141"/>
      <c r="AHY414" s="141"/>
      <c r="AHZ414" s="141"/>
      <c r="AIA414" s="141"/>
      <c r="AIB414" s="141"/>
      <c r="AIC414" s="141"/>
      <c r="AID414" s="141"/>
      <c r="AIE414" s="141"/>
      <c r="AIF414" s="141"/>
      <c r="AIG414" s="141"/>
      <c r="AIH414" s="141"/>
      <c r="AII414" s="141"/>
      <c r="AIJ414" s="141"/>
      <c r="AIK414" s="141"/>
      <c r="AIL414" s="141"/>
      <c r="AIM414" s="141"/>
      <c r="AIN414" s="141"/>
      <c r="AIO414" s="141"/>
      <c r="AIP414" s="141"/>
      <c r="AIQ414" s="141"/>
      <c r="AIR414" s="141"/>
      <c r="AIS414" s="141"/>
      <c r="AIT414" s="141"/>
      <c r="AIU414" s="141"/>
      <c r="AIV414" s="141"/>
      <c r="AIW414" s="141"/>
      <c r="AIX414" s="141"/>
      <c r="AIY414" s="141"/>
      <c r="AIZ414" s="141"/>
      <c r="AJA414" s="141"/>
      <c r="AJB414" s="141"/>
      <c r="AJC414" s="141"/>
      <c r="AJD414" s="141"/>
      <c r="AJE414" s="141"/>
      <c r="AJF414" s="141"/>
      <c r="AJG414" s="141"/>
      <c r="AJH414" s="141"/>
      <c r="AJI414" s="141"/>
      <c r="AJJ414" s="141"/>
      <c r="AJK414" s="141"/>
      <c r="AJL414" s="141"/>
      <c r="AJM414" s="141"/>
      <c r="AJN414" s="141"/>
      <c r="AJO414" s="141"/>
      <c r="AJP414" s="141"/>
      <c r="AJQ414" s="141"/>
      <c r="AJR414" s="141"/>
      <c r="AJS414" s="141"/>
      <c r="AJT414" s="141"/>
      <c r="AJU414" s="141"/>
      <c r="AJV414" s="141"/>
      <c r="AJW414" s="141"/>
      <c r="AJX414" s="141"/>
      <c r="AJY414" s="141"/>
      <c r="AJZ414" s="141"/>
      <c r="AKA414" s="141"/>
      <c r="AKB414" s="141"/>
      <c r="AKC414" s="141"/>
      <c r="AKD414" s="141"/>
      <c r="AKE414" s="141"/>
      <c r="AKF414" s="141"/>
      <c r="AKG414" s="141"/>
      <c r="AKH414" s="141"/>
      <c r="AKI414" s="141"/>
      <c r="AKJ414" s="141"/>
      <c r="AKK414" s="141"/>
      <c r="AKL414" s="141"/>
      <c r="AKM414" s="141"/>
      <c r="AKN414" s="141"/>
      <c r="AKO414" s="141"/>
      <c r="AKP414" s="141"/>
      <c r="AKQ414" s="141"/>
      <c r="AKR414" s="141"/>
      <c r="AKS414" s="141"/>
      <c r="AKT414" s="141"/>
      <c r="AKU414" s="141"/>
      <c r="AKV414" s="141"/>
      <c r="AKW414" s="141"/>
      <c r="AKX414" s="141"/>
      <c r="AKY414" s="141"/>
      <c r="AKZ414" s="141"/>
      <c r="ALA414" s="141"/>
      <c r="ALB414" s="141"/>
      <c r="ALC414" s="141"/>
      <c r="ALD414" s="141"/>
      <c r="ALE414" s="141"/>
      <c r="ALF414" s="141"/>
      <c r="ALG414" s="141"/>
      <c r="ALH414" s="141"/>
      <c r="ALI414" s="141"/>
      <c r="ALJ414" s="141"/>
      <c r="ALK414" s="141"/>
      <c r="ALL414" s="141"/>
      <c r="ALM414" s="141"/>
      <c r="ALN414" s="141"/>
      <c r="ALO414" s="141"/>
      <c r="ALP414" s="141"/>
      <c r="ALQ414" s="141"/>
      <c r="ALR414" s="141"/>
      <c r="ALS414" s="141"/>
      <c r="ALT414" s="141"/>
      <c r="ALU414" s="141"/>
      <c r="ALV414" s="141"/>
      <c r="ALW414" s="141"/>
      <c r="ALX414" s="141"/>
      <c r="ALY414" s="141"/>
      <c r="ALZ414" s="141"/>
      <c r="AMA414" s="141"/>
      <c r="AMB414" s="141"/>
      <c r="AMC414" s="141"/>
      <c r="AMD414" s="141"/>
      <c r="AME414" s="141"/>
      <c r="AMF414" s="141"/>
      <c r="AMG414" s="141"/>
      <c r="AMH414" s="141"/>
      <c r="AMI414" s="141"/>
      <c r="AMJ414" s="141"/>
      <c r="AMK414" s="141"/>
      <c r="AML414" s="141"/>
      <c r="AMM414" s="141"/>
      <c r="AMN414" s="141"/>
      <c r="AMO414" s="141"/>
      <c r="AMP414" s="141"/>
      <c r="AMQ414" s="141"/>
      <c r="AMR414" s="141"/>
      <c r="AMS414" s="141"/>
      <c r="AMT414" s="141"/>
      <c r="AMU414" s="141"/>
      <c r="AMV414" s="141"/>
      <c r="AMW414" s="141"/>
      <c r="AMX414" s="141"/>
      <c r="AMY414" s="141"/>
      <c r="AMZ414" s="141"/>
      <c r="ANA414" s="141"/>
      <c r="ANB414" s="141"/>
      <c r="ANC414" s="141"/>
      <c r="AND414" s="141"/>
      <c r="ANE414" s="141"/>
      <c r="ANF414" s="141"/>
      <c r="ANG414" s="141"/>
      <c r="ANH414" s="141"/>
      <c r="ANI414" s="141"/>
      <c r="ANJ414" s="141"/>
      <c r="ANK414" s="141"/>
      <c r="ANL414" s="141"/>
      <c r="ANM414" s="141"/>
      <c r="ANN414" s="141"/>
      <c r="ANO414" s="141"/>
      <c r="ANP414" s="141"/>
      <c r="ANQ414" s="141"/>
      <c r="ANR414" s="141"/>
      <c r="ANS414" s="141"/>
      <c r="ANT414" s="141"/>
      <c r="ANU414" s="141"/>
      <c r="ANV414" s="141"/>
      <c r="ANW414" s="141"/>
      <c r="ANX414" s="141"/>
      <c r="ANY414" s="141"/>
      <c r="ANZ414" s="141"/>
      <c r="AOA414" s="141"/>
      <c r="AOB414" s="141"/>
      <c r="AOC414" s="141"/>
      <c r="AOD414" s="141"/>
      <c r="AOE414" s="141"/>
      <c r="AOF414" s="141"/>
      <c r="AOG414" s="141"/>
      <c r="AOH414" s="141"/>
      <c r="AOI414" s="141"/>
      <c r="AOJ414" s="141"/>
      <c r="AOK414" s="141"/>
      <c r="AOL414" s="141"/>
      <c r="AOM414" s="141"/>
      <c r="AON414" s="141"/>
      <c r="AOO414" s="141"/>
      <c r="AOP414" s="141"/>
      <c r="AOQ414" s="141"/>
      <c r="AOR414" s="141"/>
      <c r="AOS414" s="141"/>
      <c r="AOT414" s="141"/>
      <c r="AOU414" s="141"/>
      <c r="AOV414" s="141"/>
      <c r="AOW414" s="141"/>
      <c r="AOX414" s="141"/>
      <c r="AOY414" s="141"/>
      <c r="AOZ414" s="141"/>
      <c r="APA414" s="141"/>
      <c r="APB414" s="141"/>
      <c r="APC414" s="141"/>
      <c r="APD414" s="141"/>
      <c r="APE414" s="141"/>
      <c r="APF414" s="141"/>
      <c r="APG414" s="141"/>
      <c r="APH414" s="141"/>
      <c r="API414" s="141"/>
      <c r="APJ414" s="141"/>
      <c r="APK414" s="141"/>
      <c r="APL414" s="141"/>
      <c r="APM414" s="141"/>
      <c r="APN414" s="141"/>
      <c r="APO414" s="141"/>
      <c r="APP414" s="141"/>
      <c r="APQ414" s="141"/>
      <c r="APR414" s="141"/>
      <c r="APS414" s="141"/>
      <c r="APT414" s="141"/>
      <c r="APU414" s="141"/>
      <c r="APV414" s="141"/>
      <c r="APW414" s="141"/>
      <c r="APX414" s="141"/>
      <c r="APY414" s="141"/>
      <c r="APZ414" s="141"/>
      <c r="AQA414" s="141"/>
      <c r="AQB414" s="141"/>
      <c r="AQC414" s="141"/>
      <c r="AQD414" s="141"/>
      <c r="AQE414" s="141"/>
      <c r="AQF414" s="141"/>
      <c r="AQG414" s="141"/>
      <c r="AQH414" s="141"/>
      <c r="AQI414" s="141"/>
      <c r="AQJ414" s="141"/>
      <c r="AQK414" s="141"/>
      <c r="AQL414" s="141"/>
      <c r="AQM414" s="141"/>
      <c r="AQN414" s="141"/>
      <c r="AQO414" s="141"/>
      <c r="AQP414" s="141"/>
      <c r="AQQ414" s="141"/>
      <c r="AQR414" s="141"/>
      <c r="AQS414" s="141"/>
      <c r="AQT414" s="141"/>
      <c r="AQU414" s="141"/>
      <c r="AQV414" s="141"/>
      <c r="AQW414" s="141"/>
      <c r="AQX414" s="141"/>
      <c r="AQY414" s="141"/>
      <c r="AQZ414" s="141"/>
      <c r="ARA414" s="141"/>
      <c r="ARB414" s="141"/>
      <c r="ARC414" s="141"/>
      <c r="ARD414" s="141"/>
      <c r="ARE414" s="141"/>
      <c r="ARF414" s="141"/>
      <c r="ARG414" s="141"/>
      <c r="ARH414" s="141"/>
      <c r="ARI414" s="141"/>
      <c r="ARJ414" s="141"/>
      <c r="ARK414" s="141"/>
      <c r="ARL414" s="141"/>
      <c r="ARM414" s="141"/>
      <c r="ARN414" s="141"/>
      <c r="ARO414" s="141"/>
      <c r="ARP414" s="141"/>
      <c r="ARQ414" s="141"/>
      <c r="ARR414" s="141"/>
      <c r="ARS414" s="141"/>
      <c r="ART414" s="141"/>
      <c r="ARU414" s="141"/>
      <c r="ARV414" s="141"/>
      <c r="ARW414" s="141"/>
      <c r="ARX414" s="141"/>
      <c r="ARY414" s="141"/>
      <c r="ARZ414" s="141"/>
      <c r="ASA414" s="141"/>
      <c r="ASB414" s="141"/>
      <c r="ASC414" s="141"/>
      <c r="ASD414" s="141"/>
      <c r="ASE414" s="141"/>
      <c r="ASF414" s="141"/>
      <c r="ASG414" s="141"/>
      <c r="ASH414" s="141"/>
      <c r="ASI414" s="141"/>
      <c r="ASJ414" s="141"/>
      <c r="ASK414" s="141"/>
      <c r="ASL414" s="141"/>
      <c r="ASM414" s="141"/>
      <c r="ASN414" s="141"/>
      <c r="ASO414" s="141"/>
      <c r="ASP414" s="141"/>
      <c r="ASQ414" s="141"/>
      <c r="ASR414" s="141"/>
      <c r="ASS414" s="141"/>
      <c r="AST414" s="141"/>
      <c r="ASU414" s="141"/>
      <c r="ASV414" s="141"/>
      <c r="ASW414" s="141"/>
      <c r="ASX414" s="141"/>
      <c r="ASY414" s="141"/>
      <c r="ASZ414" s="141"/>
      <c r="ATA414" s="141"/>
      <c r="ATB414" s="141"/>
      <c r="ATC414" s="141"/>
      <c r="ATD414" s="141"/>
      <c r="ATE414" s="141"/>
      <c r="ATF414" s="141"/>
      <c r="ATG414" s="141"/>
      <c r="ATH414" s="141"/>
      <c r="ATI414" s="141"/>
      <c r="ATJ414" s="141"/>
      <c r="ATK414" s="141"/>
      <c r="ATL414" s="141"/>
      <c r="ATM414" s="141"/>
      <c r="ATN414" s="141"/>
      <c r="ATO414" s="141"/>
      <c r="ATP414" s="141"/>
      <c r="ATQ414" s="141"/>
      <c r="ATR414" s="141"/>
      <c r="ATS414" s="141"/>
      <c r="ATT414" s="141"/>
      <c r="ATU414" s="141"/>
      <c r="ATV414" s="141"/>
      <c r="ATW414" s="141"/>
      <c r="ATX414" s="141"/>
      <c r="ATY414" s="141"/>
      <c r="ATZ414" s="141"/>
      <c r="AUA414" s="141"/>
      <c r="AUB414" s="141"/>
      <c r="AUC414" s="141"/>
      <c r="AUD414" s="141"/>
      <c r="AUE414" s="141"/>
      <c r="AUF414" s="141"/>
      <c r="AUG414" s="141"/>
      <c r="AUH414" s="141"/>
      <c r="AUI414" s="141"/>
      <c r="AUJ414" s="141"/>
      <c r="AUK414" s="141"/>
      <c r="AUL414" s="141"/>
      <c r="AUM414" s="141"/>
      <c r="AUN414" s="141"/>
      <c r="AUO414" s="141"/>
      <c r="AUP414" s="141"/>
      <c r="AUQ414" s="141"/>
      <c r="AUR414" s="141"/>
      <c r="AUS414" s="141"/>
      <c r="AUT414" s="141"/>
      <c r="AUU414" s="141"/>
      <c r="AUV414" s="141"/>
      <c r="AUW414" s="141"/>
      <c r="AUX414" s="141"/>
      <c r="AUY414" s="141"/>
      <c r="AUZ414" s="141"/>
      <c r="AVA414" s="141"/>
      <c r="AVB414" s="141"/>
      <c r="AVC414" s="141"/>
      <c r="AVD414" s="141"/>
      <c r="AVE414" s="141"/>
      <c r="AVF414" s="141"/>
      <c r="AVG414" s="141"/>
      <c r="AVH414" s="141"/>
      <c r="AVI414" s="141"/>
      <c r="AVJ414" s="141"/>
      <c r="AVK414" s="141"/>
      <c r="AVL414" s="141"/>
      <c r="AVM414" s="141"/>
      <c r="AVN414" s="141"/>
      <c r="AVO414" s="141"/>
      <c r="AVP414" s="141"/>
      <c r="AVQ414" s="141"/>
      <c r="AVR414" s="141"/>
      <c r="AVS414" s="141"/>
      <c r="AVT414" s="141"/>
      <c r="AVU414" s="141"/>
      <c r="AVV414" s="141"/>
      <c r="AVW414" s="141"/>
      <c r="AVX414" s="141"/>
      <c r="AVY414" s="141"/>
      <c r="AVZ414" s="141"/>
      <c r="AWA414" s="141"/>
      <c r="AWB414" s="141"/>
      <c r="AWC414" s="141"/>
      <c r="AWD414" s="141"/>
      <c r="AWE414" s="141"/>
      <c r="AWF414" s="141"/>
      <c r="AWG414" s="141"/>
      <c r="AWH414" s="141"/>
      <c r="AWI414" s="141"/>
      <c r="AWJ414" s="141"/>
      <c r="AWK414" s="141"/>
      <c r="AWL414" s="141"/>
      <c r="AWM414" s="141"/>
      <c r="AWN414" s="141"/>
      <c r="AWO414" s="141"/>
      <c r="AWP414" s="141"/>
      <c r="AWQ414" s="141"/>
      <c r="AWR414" s="141"/>
      <c r="AWS414" s="141"/>
      <c r="AWT414" s="141"/>
      <c r="AWU414" s="141"/>
      <c r="AWV414" s="141"/>
      <c r="AWW414" s="141"/>
      <c r="AWX414" s="141"/>
      <c r="AWY414" s="141"/>
      <c r="AWZ414" s="141"/>
      <c r="AXA414" s="141"/>
      <c r="AXB414" s="141"/>
      <c r="AXC414" s="141"/>
      <c r="AXD414" s="141"/>
      <c r="AXE414" s="141"/>
      <c r="AXF414" s="141"/>
      <c r="AXG414" s="141"/>
      <c r="AXH414" s="141"/>
      <c r="AXI414" s="141"/>
      <c r="AXJ414" s="141"/>
      <c r="AXK414" s="141"/>
      <c r="AXL414" s="141"/>
      <c r="AXM414" s="141"/>
      <c r="AXN414" s="141"/>
      <c r="AXO414" s="141"/>
      <c r="AXP414" s="141"/>
      <c r="AXQ414" s="141"/>
      <c r="AXR414" s="141"/>
      <c r="AXS414" s="141"/>
      <c r="AXT414" s="141"/>
      <c r="AXU414" s="141"/>
      <c r="AXV414" s="141"/>
      <c r="AXW414" s="141"/>
      <c r="AXX414" s="141"/>
      <c r="AXY414" s="141"/>
      <c r="AXZ414" s="141"/>
      <c r="AYA414" s="141"/>
      <c r="AYB414" s="141"/>
      <c r="AYC414" s="141"/>
      <c r="AYD414" s="141"/>
      <c r="AYE414" s="141"/>
      <c r="AYF414" s="141"/>
      <c r="AYG414" s="141"/>
      <c r="AYH414" s="141"/>
      <c r="AYI414" s="141"/>
      <c r="AYJ414" s="141"/>
      <c r="AYK414" s="141"/>
      <c r="AYL414" s="141"/>
      <c r="AYM414" s="141"/>
      <c r="AYN414" s="141"/>
      <c r="AYO414" s="141"/>
      <c r="AYP414" s="141"/>
      <c r="AYQ414" s="141"/>
      <c r="AYR414" s="141"/>
      <c r="AYS414" s="141"/>
      <c r="AYT414" s="141"/>
      <c r="AYU414" s="141"/>
      <c r="AYV414" s="141"/>
      <c r="AYW414" s="141"/>
      <c r="AYX414" s="141"/>
      <c r="AYY414" s="141"/>
      <c r="AYZ414" s="141"/>
      <c r="AZA414" s="141"/>
      <c r="AZB414" s="141"/>
      <c r="AZC414" s="141"/>
      <c r="AZD414" s="141"/>
      <c r="AZE414" s="141"/>
      <c r="AZF414" s="141"/>
      <c r="AZG414" s="141"/>
      <c r="AZH414" s="141"/>
      <c r="AZI414" s="141"/>
      <c r="AZJ414" s="141"/>
      <c r="AZK414" s="141"/>
      <c r="AZL414" s="141"/>
      <c r="AZM414" s="141"/>
      <c r="AZN414" s="141"/>
      <c r="AZO414" s="141"/>
      <c r="AZP414" s="141"/>
      <c r="AZQ414" s="141"/>
      <c r="AZR414" s="141"/>
      <c r="AZS414" s="141"/>
      <c r="AZT414" s="141"/>
      <c r="AZU414" s="141"/>
      <c r="AZV414" s="141"/>
      <c r="AZW414" s="141"/>
      <c r="AZX414" s="141"/>
      <c r="AZY414" s="141"/>
      <c r="AZZ414" s="141"/>
      <c r="BAA414" s="141"/>
      <c r="BAB414" s="141"/>
      <c r="BAC414" s="141"/>
      <c r="BAD414" s="141"/>
      <c r="BAE414" s="141"/>
      <c r="BAF414" s="141"/>
      <c r="BAG414" s="141"/>
      <c r="BAH414" s="141"/>
      <c r="BAI414" s="141"/>
      <c r="BAJ414" s="141"/>
      <c r="BAK414" s="141"/>
      <c r="BAL414" s="141"/>
      <c r="BAM414" s="141"/>
      <c r="BAN414" s="141"/>
      <c r="BAO414" s="141"/>
      <c r="BAP414" s="141"/>
      <c r="BAQ414" s="141"/>
      <c r="BAR414" s="141"/>
      <c r="BAS414" s="141"/>
      <c r="BAT414" s="141"/>
      <c r="BAU414" s="141"/>
      <c r="BAV414" s="141"/>
      <c r="BAW414" s="141"/>
      <c r="BAX414" s="141"/>
      <c r="BAY414" s="141"/>
      <c r="BAZ414" s="141"/>
      <c r="BBA414" s="141"/>
      <c r="BBB414" s="141"/>
      <c r="BBC414" s="141"/>
      <c r="BBD414" s="141"/>
      <c r="BBE414" s="141"/>
      <c r="BBF414" s="141"/>
      <c r="BBG414" s="141"/>
      <c r="BBH414" s="141"/>
      <c r="BBI414" s="141"/>
      <c r="BBJ414" s="141"/>
      <c r="BBK414" s="141"/>
      <c r="BBL414" s="141"/>
      <c r="BBM414" s="141"/>
      <c r="BBN414" s="141"/>
      <c r="BBO414" s="141"/>
      <c r="BBP414" s="141"/>
      <c r="BBQ414" s="141"/>
      <c r="BBR414" s="141"/>
      <c r="BBS414" s="141"/>
      <c r="BBT414" s="141"/>
      <c r="BBU414" s="141"/>
      <c r="BBV414" s="141"/>
      <c r="BBW414" s="141"/>
      <c r="BBX414" s="141"/>
      <c r="BBY414" s="141"/>
      <c r="BBZ414" s="141"/>
      <c r="BCA414" s="141"/>
      <c r="BCB414" s="141"/>
      <c r="BCC414" s="141"/>
      <c r="BCD414" s="141"/>
      <c r="BCE414" s="141"/>
      <c r="BCF414" s="141"/>
      <c r="BCG414" s="141"/>
      <c r="BCH414" s="141"/>
      <c r="BCI414" s="141"/>
      <c r="BCJ414" s="141"/>
      <c r="BCK414" s="141"/>
      <c r="BCL414" s="141"/>
      <c r="BCM414" s="141"/>
      <c r="BCN414" s="141"/>
      <c r="BCO414" s="141"/>
      <c r="BCP414" s="141"/>
      <c r="BCQ414" s="141"/>
      <c r="BCR414" s="141"/>
      <c r="BCS414" s="141"/>
      <c r="BCT414" s="141"/>
      <c r="BCU414" s="141"/>
      <c r="BCV414" s="141"/>
      <c r="BCW414" s="141"/>
      <c r="BCX414" s="141"/>
      <c r="BCY414" s="141"/>
      <c r="BCZ414" s="141"/>
      <c r="BDA414" s="141"/>
      <c r="BDB414" s="141"/>
      <c r="BDC414" s="141"/>
      <c r="BDD414" s="141"/>
      <c r="BDE414" s="141"/>
      <c r="BDF414" s="141"/>
      <c r="BDG414" s="141"/>
      <c r="BDH414" s="141"/>
      <c r="BDI414" s="141"/>
      <c r="BDJ414" s="141"/>
      <c r="BDK414" s="141"/>
      <c r="BDL414" s="141"/>
      <c r="BDM414" s="141"/>
      <c r="BDN414" s="141"/>
      <c r="BDO414" s="141"/>
      <c r="BDP414" s="141"/>
      <c r="BDQ414" s="141"/>
      <c r="BDR414" s="141"/>
      <c r="BDS414" s="141"/>
      <c r="BDT414" s="141"/>
      <c r="BDU414" s="141"/>
      <c r="BDV414" s="141"/>
      <c r="BDW414" s="141"/>
      <c r="BDX414" s="141"/>
      <c r="BDY414" s="141"/>
      <c r="BDZ414" s="141"/>
      <c r="BEA414" s="141"/>
      <c r="BEB414" s="141"/>
      <c r="BEC414" s="141"/>
      <c r="BED414" s="141"/>
      <c r="BEE414" s="141"/>
      <c r="BEF414" s="141"/>
      <c r="BEG414" s="141"/>
      <c r="BEH414" s="141"/>
      <c r="BEI414" s="141"/>
      <c r="BEJ414" s="141"/>
      <c r="BEK414" s="141"/>
      <c r="BEL414" s="141"/>
      <c r="BEM414" s="141"/>
      <c r="BEN414" s="141"/>
      <c r="BEO414" s="141"/>
      <c r="BEP414" s="141"/>
      <c r="BEQ414" s="141"/>
      <c r="BER414" s="141"/>
      <c r="BES414" s="141"/>
      <c r="BET414" s="141"/>
      <c r="BEU414" s="141"/>
      <c r="BEV414" s="141"/>
      <c r="BEW414" s="141"/>
      <c r="BEX414" s="141"/>
      <c r="BEY414" s="141"/>
      <c r="BEZ414" s="141"/>
      <c r="BFA414" s="141"/>
      <c r="BFB414" s="141"/>
      <c r="BFC414" s="141"/>
      <c r="BFD414" s="141"/>
      <c r="BFE414" s="141"/>
      <c r="BFF414" s="141"/>
      <c r="BFG414" s="141"/>
      <c r="BFH414" s="141"/>
      <c r="BFI414" s="141"/>
      <c r="BFJ414" s="141"/>
      <c r="BFK414" s="141"/>
      <c r="BFL414" s="141"/>
      <c r="BFM414" s="141"/>
      <c r="BFN414" s="141"/>
      <c r="BFO414" s="141"/>
      <c r="BFP414" s="141"/>
      <c r="BFQ414" s="141"/>
      <c r="BFR414" s="141"/>
      <c r="BFS414" s="141"/>
      <c r="BFT414" s="141"/>
      <c r="BFU414" s="141"/>
      <c r="BFV414" s="141"/>
      <c r="BFW414" s="141"/>
      <c r="BFX414" s="141"/>
      <c r="BFY414" s="141"/>
      <c r="BFZ414" s="141"/>
      <c r="BGA414" s="141"/>
      <c r="BGB414" s="141"/>
      <c r="BGC414" s="141"/>
      <c r="BGD414" s="141"/>
      <c r="BGE414" s="141"/>
      <c r="BGF414" s="141"/>
      <c r="BGG414" s="141"/>
      <c r="BGH414" s="141"/>
      <c r="BGI414" s="141"/>
      <c r="BGJ414" s="141"/>
      <c r="BGK414" s="141"/>
      <c r="BGL414" s="141"/>
      <c r="BGM414" s="141"/>
      <c r="BGN414" s="141"/>
      <c r="BGO414" s="141"/>
      <c r="BGP414" s="141"/>
      <c r="BGQ414" s="141"/>
      <c r="BGR414" s="141"/>
      <c r="BGS414" s="141"/>
      <c r="BGT414" s="141"/>
      <c r="BGU414" s="141"/>
      <c r="BGV414" s="141"/>
      <c r="BGW414" s="141"/>
      <c r="BGX414" s="141"/>
      <c r="BGY414" s="141"/>
      <c r="BGZ414" s="141"/>
      <c r="BHA414" s="141"/>
      <c r="BHB414" s="141"/>
      <c r="BHC414" s="141"/>
      <c r="BHD414" s="141"/>
      <c r="BHE414" s="141"/>
      <c r="BHF414" s="141"/>
      <c r="BHG414" s="141"/>
      <c r="BHH414" s="141"/>
      <c r="BHI414" s="141"/>
      <c r="BHJ414" s="141"/>
      <c r="BHK414" s="141"/>
      <c r="BHL414" s="141"/>
      <c r="BHM414" s="141"/>
      <c r="BHN414" s="141"/>
      <c r="BHO414" s="141"/>
      <c r="BHP414" s="141"/>
      <c r="BHQ414" s="141"/>
      <c r="BHR414" s="141"/>
      <c r="BHS414" s="141"/>
      <c r="BHT414" s="141"/>
      <c r="BHU414" s="141"/>
      <c r="BHV414" s="141"/>
      <c r="BHW414" s="141"/>
      <c r="BHX414" s="141"/>
      <c r="BHY414" s="141"/>
      <c r="BHZ414" s="141"/>
      <c r="BIA414" s="141"/>
      <c r="BIB414" s="141"/>
      <c r="BIC414" s="141"/>
      <c r="BID414" s="141"/>
      <c r="BIE414" s="141"/>
      <c r="BIF414" s="141"/>
      <c r="BIG414" s="141"/>
      <c r="BIH414" s="141"/>
      <c r="BII414" s="141"/>
      <c r="BIJ414" s="141"/>
      <c r="BIK414" s="141"/>
      <c r="BIL414" s="141"/>
      <c r="BIM414" s="141"/>
      <c r="BIN414" s="141"/>
      <c r="BIO414" s="141"/>
      <c r="BIP414" s="141"/>
      <c r="BIQ414" s="141"/>
      <c r="BIR414" s="141"/>
      <c r="BIS414" s="141"/>
      <c r="BIT414" s="141"/>
      <c r="BIU414" s="141"/>
      <c r="BIV414" s="141"/>
      <c r="BIW414" s="141"/>
      <c r="BIX414" s="141"/>
      <c r="BIY414" s="141"/>
      <c r="BIZ414" s="141"/>
      <c r="BJA414" s="141"/>
      <c r="BJB414" s="141"/>
      <c r="BJC414" s="141"/>
      <c r="BJD414" s="141"/>
      <c r="BJE414" s="141"/>
      <c r="BJF414" s="141"/>
      <c r="BJG414" s="141"/>
      <c r="BJH414" s="141"/>
      <c r="BJI414" s="141"/>
      <c r="BJJ414" s="141"/>
      <c r="BJK414" s="141"/>
      <c r="BJL414" s="141"/>
      <c r="BJM414" s="141"/>
      <c r="BJN414" s="141"/>
      <c r="BJO414" s="141"/>
      <c r="BJP414" s="141"/>
      <c r="BJQ414" s="141"/>
      <c r="BJR414" s="141"/>
      <c r="BJS414" s="141"/>
      <c r="BJT414" s="141"/>
      <c r="BJU414" s="141"/>
      <c r="BJV414" s="141"/>
      <c r="BJW414" s="141"/>
      <c r="BJX414" s="141"/>
      <c r="BJY414" s="141"/>
      <c r="BJZ414" s="141"/>
      <c r="BKA414" s="141"/>
      <c r="BKB414" s="141"/>
      <c r="BKC414" s="141"/>
      <c r="BKD414" s="141"/>
      <c r="BKE414" s="141"/>
      <c r="BKF414" s="141"/>
      <c r="BKG414" s="141"/>
      <c r="BKH414" s="141"/>
      <c r="BKI414" s="141"/>
      <c r="BKJ414" s="141"/>
      <c r="BKK414" s="141"/>
      <c r="BKL414" s="141"/>
      <c r="BKM414" s="141"/>
      <c r="BKN414" s="141"/>
      <c r="BKO414" s="141"/>
      <c r="BKP414" s="141"/>
      <c r="BKQ414" s="141"/>
      <c r="BKR414" s="141"/>
      <c r="BKS414" s="141"/>
      <c r="BKT414" s="141"/>
      <c r="BKU414" s="141"/>
      <c r="BKV414" s="141"/>
      <c r="BKW414" s="141"/>
      <c r="BKX414" s="141"/>
      <c r="BKY414" s="141"/>
      <c r="BKZ414" s="141"/>
      <c r="BLA414" s="141"/>
      <c r="BLB414" s="141"/>
      <c r="BLC414" s="141"/>
      <c r="BLD414" s="141"/>
      <c r="BLE414" s="141"/>
      <c r="BLF414" s="141"/>
      <c r="BLG414" s="141"/>
      <c r="BLH414" s="141"/>
      <c r="BLI414" s="141"/>
      <c r="BLJ414" s="141"/>
      <c r="BLK414" s="141"/>
      <c r="BLL414" s="141"/>
      <c r="BLM414" s="141"/>
      <c r="BLN414" s="141"/>
      <c r="BLO414" s="141"/>
      <c r="BLP414" s="141"/>
      <c r="BLQ414" s="141"/>
      <c r="BLR414" s="141"/>
      <c r="BLS414" s="141"/>
      <c r="BLT414" s="141"/>
      <c r="BLU414" s="141"/>
      <c r="BLV414" s="141"/>
      <c r="BLW414" s="141"/>
      <c r="BLX414" s="141"/>
      <c r="BLY414" s="141"/>
      <c r="BLZ414" s="141"/>
      <c r="BMA414" s="141"/>
      <c r="BMB414" s="141"/>
      <c r="BMC414" s="141"/>
      <c r="BMD414" s="141"/>
      <c r="BME414" s="141"/>
      <c r="BMF414" s="141"/>
      <c r="BMG414" s="141"/>
      <c r="BMH414" s="141"/>
      <c r="BMI414" s="141"/>
      <c r="BMJ414" s="141"/>
      <c r="BMK414" s="141"/>
      <c r="BML414" s="141"/>
      <c r="BMM414" s="141"/>
      <c r="BMN414" s="141"/>
      <c r="BMO414" s="141"/>
      <c r="BMP414" s="141"/>
      <c r="BMQ414" s="141"/>
      <c r="BMR414" s="141"/>
      <c r="BMS414" s="141"/>
      <c r="BMT414" s="141"/>
      <c r="BMU414" s="141"/>
      <c r="BMV414" s="141"/>
      <c r="BMW414" s="141"/>
      <c r="BMX414" s="141"/>
      <c r="BMY414" s="141"/>
      <c r="BMZ414" s="141"/>
      <c r="BNA414" s="141"/>
      <c r="BNB414" s="141"/>
      <c r="BNC414" s="141"/>
      <c r="BND414" s="141"/>
      <c r="BNE414" s="141"/>
      <c r="BNF414" s="141"/>
      <c r="BNG414" s="141"/>
      <c r="BNH414" s="141"/>
      <c r="BNI414" s="141"/>
      <c r="BNJ414" s="141"/>
      <c r="BNK414" s="141"/>
      <c r="BNL414" s="141"/>
      <c r="BNM414" s="141"/>
      <c r="BNN414" s="141"/>
      <c r="BNO414" s="141"/>
      <c r="BNP414" s="141"/>
      <c r="BNQ414" s="141"/>
      <c r="BNR414" s="141"/>
      <c r="BNS414" s="141"/>
      <c r="BNT414" s="141"/>
      <c r="BNU414" s="141"/>
      <c r="BNV414" s="141"/>
      <c r="BNW414" s="141"/>
      <c r="BNX414" s="141"/>
      <c r="BNY414" s="141"/>
      <c r="BNZ414" s="141"/>
      <c r="BOA414" s="141"/>
      <c r="BOB414" s="141"/>
      <c r="BOC414" s="141"/>
      <c r="BOD414" s="141"/>
      <c r="BOE414" s="141"/>
      <c r="BOF414" s="141"/>
      <c r="BOG414" s="141"/>
      <c r="BOH414" s="141"/>
      <c r="BOI414" s="141"/>
      <c r="BOJ414" s="141"/>
      <c r="BOK414" s="141"/>
      <c r="BOL414" s="141"/>
      <c r="BOM414" s="141"/>
      <c r="BON414" s="141"/>
      <c r="BOO414" s="141"/>
      <c r="BOP414" s="141"/>
      <c r="BOQ414" s="141"/>
      <c r="BOR414" s="141"/>
      <c r="BOS414" s="141"/>
      <c r="BOT414" s="141"/>
      <c r="BOU414" s="141"/>
      <c r="BOV414" s="141"/>
      <c r="BOW414" s="141"/>
      <c r="BOX414" s="141"/>
      <c r="BOY414" s="141"/>
      <c r="BOZ414" s="141"/>
      <c r="BPA414" s="141"/>
      <c r="BPB414" s="141"/>
      <c r="BPC414" s="141"/>
      <c r="BPD414" s="141"/>
      <c r="BPE414" s="141"/>
      <c r="BPF414" s="141"/>
      <c r="BPG414" s="141"/>
      <c r="BPH414" s="141"/>
      <c r="BPI414" s="141"/>
      <c r="BPJ414" s="141"/>
      <c r="BPK414" s="141"/>
      <c r="BPL414" s="141"/>
      <c r="BPM414" s="141"/>
      <c r="BPN414" s="141"/>
      <c r="BPO414" s="141"/>
      <c r="BPP414" s="141"/>
      <c r="BPQ414" s="141"/>
      <c r="BPR414" s="141"/>
      <c r="BPS414" s="141"/>
      <c r="BPT414" s="141"/>
      <c r="BPU414" s="141"/>
      <c r="BPV414" s="141"/>
      <c r="BPW414" s="141"/>
      <c r="BPX414" s="141"/>
      <c r="BPY414" s="141"/>
      <c r="BPZ414" s="141"/>
      <c r="BQA414" s="141"/>
      <c r="BQB414" s="141"/>
      <c r="BQC414" s="141"/>
      <c r="BQD414" s="141"/>
      <c r="BQE414" s="141"/>
      <c r="BQF414" s="141"/>
      <c r="BQG414" s="141"/>
      <c r="BQH414" s="141"/>
      <c r="BQI414" s="141"/>
      <c r="BQJ414" s="141"/>
      <c r="BQK414" s="141"/>
      <c r="BQL414" s="141"/>
      <c r="BQM414" s="141"/>
      <c r="BQN414" s="141"/>
      <c r="BQO414" s="141"/>
      <c r="BQP414" s="141"/>
      <c r="BQQ414" s="141"/>
      <c r="BQR414" s="141"/>
      <c r="BQS414" s="141"/>
      <c r="BQT414" s="141"/>
      <c r="BQU414" s="141"/>
      <c r="BQV414" s="141"/>
      <c r="BQW414" s="141"/>
      <c r="BQX414" s="141"/>
      <c r="BQY414" s="141"/>
      <c r="BQZ414" s="141"/>
      <c r="BRA414" s="141"/>
      <c r="BRB414" s="141"/>
      <c r="BRC414" s="141"/>
      <c r="BRD414" s="141"/>
      <c r="BRE414" s="141"/>
      <c r="BRF414" s="141"/>
      <c r="BRG414" s="141"/>
      <c r="BRH414" s="141"/>
      <c r="BRI414" s="141"/>
      <c r="BRJ414" s="141"/>
      <c r="BRK414" s="141"/>
      <c r="BRL414" s="141"/>
      <c r="BRM414" s="141"/>
      <c r="BRN414" s="141"/>
      <c r="BRO414" s="141"/>
      <c r="BRP414" s="141"/>
      <c r="BRQ414" s="141"/>
      <c r="BRR414" s="141"/>
      <c r="BRS414" s="141"/>
      <c r="BRT414" s="141"/>
      <c r="BRU414" s="141"/>
      <c r="BRV414" s="141"/>
      <c r="BRW414" s="141"/>
      <c r="BRX414" s="141"/>
      <c r="BRY414" s="141"/>
      <c r="BRZ414" s="141"/>
      <c r="BSA414" s="141"/>
      <c r="BSB414" s="141"/>
      <c r="BSC414" s="141"/>
      <c r="BSD414" s="141"/>
      <c r="BSE414" s="141"/>
      <c r="BSF414" s="141"/>
      <c r="BSG414" s="141"/>
      <c r="BSH414" s="141"/>
      <c r="BSI414" s="141"/>
      <c r="BSJ414" s="141"/>
      <c r="BSK414" s="141"/>
      <c r="BSL414" s="141"/>
      <c r="BSM414" s="141"/>
      <c r="BSN414" s="141"/>
      <c r="BSO414" s="141"/>
      <c r="BSP414" s="141"/>
      <c r="BSQ414" s="141"/>
      <c r="BSR414" s="141"/>
      <c r="BSS414" s="141"/>
      <c r="BST414" s="141"/>
      <c r="BSU414" s="141"/>
      <c r="BSV414" s="141"/>
      <c r="BSW414" s="141"/>
      <c r="BSX414" s="141"/>
      <c r="BSY414" s="141"/>
      <c r="BSZ414" s="141"/>
      <c r="BTA414" s="141"/>
      <c r="BTB414" s="141"/>
      <c r="BTC414" s="141"/>
      <c r="BTD414" s="141"/>
      <c r="BTE414" s="141"/>
      <c r="BTF414" s="141"/>
      <c r="BTG414" s="141"/>
      <c r="BTH414" s="141"/>
      <c r="BTI414" s="141"/>
      <c r="BTJ414" s="141"/>
      <c r="BTK414" s="141"/>
      <c r="BTL414" s="141"/>
      <c r="BTM414" s="141"/>
      <c r="BTN414" s="141"/>
      <c r="BTO414" s="141"/>
      <c r="BTP414" s="141"/>
      <c r="BTQ414" s="141"/>
      <c r="BTR414" s="141"/>
      <c r="BTS414" s="141"/>
      <c r="BTT414" s="141"/>
      <c r="BTU414" s="141"/>
      <c r="BTV414" s="141"/>
      <c r="BTW414" s="141"/>
      <c r="BTX414" s="141"/>
      <c r="BTY414" s="141"/>
      <c r="BTZ414" s="141"/>
      <c r="BUA414" s="141"/>
      <c r="BUB414" s="141"/>
      <c r="BUC414" s="141"/>
      <c r="BUD414" s="141"/>
      <c r="BUE414" s="141"/>
      <c r="BUF414" s="141"/>
      <c r="BUG414" s="141"/>
      <c r="BUH414" s="141"/>
      <c r="BUI414" s="141"/>
      <c r="BUJ414" s="141"/>
      <c r="BUK414" s="141"/>
      <c r="BUL414" s="141"/>
      <c r="BUM414" s="141"/>
      <c r="BUN414" s="141"/>
      <c r="BUO414" s="141"/>
      <c r="BUP414" s="141"/>
      <c r="BUQ414" s="141"/>
      <c r="BUR414" s="141"/>
      <c r="BUS414" s="141"/>
      <c r="BUT414" s="141"/>
      <c r="BUU414" s="141"/>
      <c r="BUV414" s="141"/>
      <c r="BUW414" s="141"/>
      <c r="BUX414" s="141"/>
      <c r="BUY414" s="141"/>
      <c r="BUZ414" s="141"/>
      <c r="BVA414" s="141"/>
      <c r="BVB414" s="141"/>
      <c r="BVC414" s="141"/>
      <c r="BVD414" s="141"/>
      <c r="BVE414" s="141"/>
      <c r="BVF414" s="141"/>
      <c r="BVG414" s="141"/>
      <c r="BVH414" s="141"/>
      <c r="BVI414" s="141"/>
      <c r="BVJ414" s="141"/>
      <c r="BVK414" s="141"/>
      <c r="BVL414" s="141"/>
      <c r="BVM414" s="141"/>
      <c r="BVN414" s="141"/>
      <c r="BVO414" s="141"/>
      <c r="BVP414" s="141"/>
      <c r="BVQ414" s="141"/>
      <c r="BVR414" s="141"/>
      <c r="BVS414" s="141"/>
      <c r="BVT414" s="141"/>
      <c r="BVU414" s="141"/>
      <c r="BVV414" s="141"/>
      <c r="BVW414" s="141"/>
      <c r="BVX414" s="141"/>
      <c r="BVY414" s="141"/>
      <c r="BVZ414" s="141"/>
      <c r="BWA414" s="141"/>
      <c r="BWB414" s="141"/>
      <c r="BWC414" s="141"/>
      <c r="BWD414" s="141"/>
      <c r="BWE414" s="141"/>
      <c r="BWF414" s="141"/>
      <c r="BWG414" s="141"/>
      <c r="BWH414" s="141"/>
      <c r="BWI414" s="141"/>
      <c r="BWJ414" s="141"/>
      <c r="BWK414" s="141"/>
      <c r="BWL414" s="141"/>
      <c r="BWM414" s="141"/>
      <c r="BWN414" s="141"/>
      <c r="BWO414" s="141"/>
      <c r="BWP414" s="141"/>
      <c r="BWQ414" s="141"/>
      <c r="BWR414" s="141"/>
      <c r="BWS414" s="141"/>
      <c r="BWT414" s="141"/>
      <c r="BWU414" s="141"/>
      <c r="BWV414" s="141"/>
      <c r="BWW414" s="141"/>
      <c r="BWX414" s="141"/>
      <c r="BWY414" s="141"/>
      <c r="BWZ414" s="141"/>
      <c r="BXA414" s="141"/>
      <c r="BXB414" s="141"/>
      <c r="BXC414" s="141"/>
      <c r="BXD414" s="141"/>
      <c r="BXE414" s="141"/>
      <c r="BXF414" s="141"/>
      <c r="BXG414" s="141"/>
      <c r="BXH414" s="141"/>
      <c r="BXI414" s="141"/>
      <c r="BXJ414" s="141"/>
      <c r="BXK414" s="141"/>
      <c r="BXL414" s="141"/>
      <c r="BXM414" s="141"/>
      <c r="BXN414" s="141"/>
      <c r="BXO414" s="141"/>
      <c r="BXP414" s="141"/>
      <c r="BXQ414" s="141"/>
      <c r="BXR414" s="141"/>
      <c r="BXS414" s="141"/>
      <c r="BXT414" s="141"/>
      <c r="BXU414" s="141"/>
      <c r="BXV414" s="141"/>
      <c r="BXW414" s="141"/>
      <c r="BXX414" s="141"/>
      <c r="BXY414" s="141"/>
      <c r="BXZ414" s="141"/>
      <c r="BYA414" s="141"/>
      <c r="BYB414" s="141"/>
      <c r="BYC414" s="141"/>
      <c r="BYD414" s="141"/>
      <c r="BYE414" s="141"/>
      <c r="BYF414" s="141"/>
      <c r="BYG414" s="141"/>
      <c r="BYH414" s="141"/>
      <c r="BYI414" s="141"/>
      <c r="BYJ414" s="141"/>
      <c r="BYK414" s="141"/>
      <c r="BYL414" s="141"/>
      <c r="BYM414" s="141"/>
      <c r="BYN414" s="141"/>
      <c r="BYO414" s="141"/>
      <c r="BYP414" s="141"/>
      <c r="BYQ414" s="141"/>
      <c r="BYR414" s="141"/>
      <c r="BYS414" s="141"/>
      <c r="BYT414" s="141"/>
      <c r="BYU414" s="141"/>
      <c r="BYV414" s="141"/>
      <c r="BYW414" s="141"/>
      <c r="BYX414" s="141"/>
      <c r="BYY414" s="141"/>
      <c r="BYZ414" s="141"/>
      <c r="BZA414" s="141"/>
      <c r="BZB414" s="141"/>
      <c r="BZC414" s="141"/>
      <c r="BZD414" s="141"/>
      <c r="BZE414" s="141"/>
      <c r="BZF414" s="141"/>
      <c r="BZG414" s="141"/>
      <c r="BZH414" s="141"/>
      <c r="BZI414" s="141"/>
      <c r="BZJ414" s="141"/>
      <c r="BZK414" s="141"/>
      <c r="BZL414" s="141"/>
      <c r="BZM414" s="141"/>
      <c r="BZN414" s="141"/>
      <c r="BZO414" s="141"/>
      <c r="BZP414" s="141"/>
      <c r="BZQ414" s="141"/>
      <c r="BZR414" s="141"/>
      <c r="BZS414" s="141"/>
      <c r="BZT414" s="141"/>
      <c r="BZU414" s="141"/>
      <c r="BZV414" s="141"/>
      <c r="BZW414" s="141"/>
      <c r="BZX414" s="141"/>
      <c r="BZY414" s="141"/>
      <c r="BZZ414" s="141"/>
      <c r="CAA414" s="141"/>
      <c r="CAB414" s="141"/>
      <c r="CAC414" s="141"/>
      <c r="CAD414" s="141"/>
      <c r="CAE414" s="141"/>
      <c r="CAF414" s="141"/>
      <c r="CAG414" s="141"/>
      <c r="CAH414" s="141"/>
      <c r="CAI414" s="141"/>
      <c r="CAJ414" s="141"/>
      <c r="CAK414" s="141"/>
      <c r="CAL414" s="141"/>
      <c r="CAM414" s="141"/>
      <c r="CAN414" s="141"/>
      <c r="CAO414" s="141"/>
      <c r="CAP414" s="141"/>
      <c r="CAQ414" s="141"/>
      <c r="CAR414" s="141"/>
      <c r="CAS414" s="141"/>
      <c r="CAT414" s="141"/>
      <c r="CAU414" s="141"/>
      <c r="CAV414" s="141"/>
      <c r="CAW414" s="141"/>
      <c r="CAX414" s="141"/>
      <c r="CAY414" s="141"/>
      <c r="CAZ414" s="141"/>
      <c r="CBA414" s="141"/>
      <c r="CBB414" s="141"/>
      <c r="CBC414" s="141"/>
      <c r="CBD414" s="141"/>
      <c r="CBE414" s="141"/>
      <c r="CBF414" s="141"/>
      <c r="CBG414" s="141"/>
      <c r="CBH414" s="141"/>
      <c r="CBI414" s="141"/>
      <c r="CBJ414" s="141"/>
      <c r="CBK414" s="141"/>
      <c r="CBL414" s="141"/>
      <c r="CBM414" s="141"/>
      <c r="CBN414" s="141"/>
      <c r="CBO414" s="141"/>
      <c r="CBP414" s="141"/>
      <c r="CBQ414" s="141"/>
      <c r="CBR414" s="141"/>
      <c r="CBS414" s="141"/>
      <c r="CBT414" s="141"/>
      <c r="CBU414" s="141"/>
      <c r="CBV414" s="141"/>
      <c r="CBW414" s="141"/>
      <c r="CBX414" s="141"/>
      <c r="CBY414" s="141"/>
      <c r="CBZ414" s="141"/>
      <c r="CCA414" s="141"/>
      <c r="CCB414" s="141"/>
      <c r="CCC414" s="141"/>
      <c r="CCD414" s="141"/>
      <c r="CCE414" s="141"/>
      <c r="CCF414" s="141"/>
      <c r="CCG414" s="141"/>
      <c r="CCH414" s="141"/>
      <c r="CCI414" s="141"/>
      <c r="CCJ414" s="141"/>
      <c r="CCK414" s="141"/>
      <c r="CCL414" s="141"/>
      <c r="CCM414" s="141"/>
      <c r="CCN414" s="141"/>
      <c r="CCO414" s="141"/>
      <c r="CCP414" s="141"/>
      <c r="CCQ414" s="141"/>
      <c r="CCR414" s="141"/>
      <c r="CCS414" s="141"/>
      <c r="CCT414" s="141"/>
      <c r="CCU414" s="141"/>
      <c r="CCV414" s="141"/>
      <c r="CCW414" s="141"/>
      <c r="CCX414" s="141"/>
      <c r="CCY414" s="141"/>
      <c r="CCZ414" s="141"/>
      <c r="CDA414" s="141"/>
      <c r="CDB414" s="141"/>
      <c r="CDC414" s="141"/>
      <c r="CDD414" s="141"/>
      <c r="CDE414" s="141"/>
      <c r="CDF414" s="141"/>
      <c r="CDG414" s="141"/>
      <c r="CDH414" s="141"/>
      <c r="CDI414" s="141"/>
      <c r="CDJ414" s="141"/>
      <c r="CDK414" s="141"/>
      <c r="CDL414" s="141"/>
      <c r="CDM414" s="141"/>
      <c r="CDN414" s="141"/>
      <c r="CDO414" s="141"/>
      <c r="CDP414" s="141"/>
      <c r="CDQ414" s="141"/>
      <c r="CDR414" s="141"/>
      <c r="CDS414" s="141"/>
      <c r="CDT414" s="141"/>
      <c r="CDU414" s="141"/>
      <c r="CDV414" s="141"/>
      <c r="CDW414" s="141"/>
      <c r="CDX414" s="141"/>
      <c r="CDY414" s="141"/>
      <c r="CDZ414" s="141"/>
      <c r="CEA414" s="141"/>
      <c r="CEB414" s="141"/>
      <c r="CEC414" s="141"/>
      <c r="CED414" s="141"/>
      <c r="CEE414" s="141"/>
      <c r="CEF414" s="141"/>
      <c r="CEG414" s="141"/>
      <c r="CEH414" s="141"/>
      <c r="CEI414" s="141"/>
      <c r="CEJ414" s="141"/>
      <c r="CEK414" s="141"/>
      <c r="CEL414" s="141"/>
      <c r="CEM414" s="141"/>
      <c r="CEN414" s="141"/>
      <c r="CEO414" s="141"/>
      <c r="CEP414" s="141"/>
      <c r="CEQ414" s="141"/>
      <c r="CER414" s="141"/>
      <c r="CES414" s="141"/>
      <c r="CET414" s="141"/>
      <c r="CEU414" s="141"/>
      <c r="CEV414" s="141"/>
      <c r="CEW414" s="141"/>
      <c r="CEX414" s="141"/>
      <c r="CEY414" s="141"/>
      <c r="CEZ414" s="141"/>
      <c r="CFA414" s="141"/>
      <c r="CFB414" s="141"/>
      <c r="CFC414" s="141"/>
      <c r="CFD414" s="141"/>
      <c r="CFE414" s="141"/>
      <c r="CFF414" s="141"/>
      <c r="CFG414" s="141"/>
      <c r="CFH414" s="141"/>
      <c r="CFI414" s="141"/>
      <c r="CFJ414" s="141"/>
      <c r="CFK414" s="141"/>
      <c r="CFL414" s="141"/>
      <c r="CFM414" s="141"/>
      <c r="CFN414" s="141"/>
      <c r="CFO414" s="141"/>
      <c r="CFP414" s="141"/>
      <c r="CFQ414" s="141"/>
      <c r="CFR414" s="141"/>
      <c r="CFS414" s="141"/>
      <c r="CFT414" s="141"/>
      <c r="CFU414" s="141"/>
      <c r="CFV414" s="141"/>
      <c r="CFW414" s="141"/>
      <c r="CFX414" s="141"/>
      <c r="CFY414" s="141"/>
      <c r="CFZ414" s="141"/>
      <c r="CGA414" s="141"/>
      <c r="CGB414" s="141"/>
      <c r="CGC414" s="141"/>
      <c r="CGD414" s="141"/>
      <c r="CGE414" s="141"/>
      <c r="CGF414" s="141"/>
      <c r="CGG414" s="141"/>
      <c r="CGH414" s="141"/>
      <c r="CGI414" s="141"/>
      <c r="CGJ414" s="141"/>
      <c r="CGK414" s="141"/>
      <c r="CGL414" s="141"/>
      <c r="CGM414" s="141"/>
      <c r="CGN414" s="141"/>
      <c r="CGO414" s="141"/>
      <c r="CGP414" s="141"/>
      <c r="CGQ414" s="141"/>
      <c r="CGR414" s="141"/>
      <c r="CGS414" s="141"/>
      <c r="CGT414" s="141"/>
      <c r="CGU414" s="141"/>
      <c r="CGV414" s="141"/>
      <c r="CGW414" s="141"/>
      <c r="CGX414" s="141"/>
      <c r="CGY414" s="141"/>
      <c r="CGZ414" s="141"/>
      <c r="CHA414" s="141"/>
      <c r="CHB414" s="141"/>
      <c r="CHC414" s="141"/>
      <c r="CHD414" s="141"/>
      <c r="CHE414" s="141"/>
      <c r="CHF414" s="141"/>
      <c r="CHG414" s="141"/>
      <c r="CHH414" s="141"/>
      <c r="CHI414" s="141"/>
      <c r="CHJ414" s="141"/>
      <c r="CHK414" s="141"/>
      <c r="CHL414" s="141"/>
      <c r="CHM414" s="141"/>
      <c r="CHN414" s="141"/>
      <c r="CHO414" s="141"/>
      <c r="CHP414" s="141"/>
      <c r="CHQ414" s="141"/>
      <c r="CHR414" s="141"/>
      <c r="CHS414" s="141"/>
      <c r="CHT414" s="141"/>
      <c r="CHU414" s="141"/>
      <c r="CHV414" s="141"/>
      <c r="CHW414" s="141"/>
      <c r="CHX414" s="141"/>
      <c r="CHY414" s="141"/>
      <c r="CHZ414" s="141"/>
      <c r="CIA414" s="141"/>
      <c r="CIB414" s="141"/>
      <c r="CIC414" s="141"/>
      <c r="CID414" s="141"/>
      <c r="CIE414" s="141"/>
      <c r="CIF414" s="141"/>
      <c r="CIG414" s="141"/>
      <c r="CIH414" s="141"/>
      <c r="CII414" s="141"/>
      <c r="CIJ414" s="141"/>
      <c r="CIK414" s="141"/>
      <c r="CIL414" s="141"/>
      <c r="CIM414" s="141"/>
      <c r="CIN414" s="141"/>
      <c r="CIO414" s="141"/>
      <c r="CIP414" s="141"/>
      <c r="CIQ414" s="141"/>
      <c r="CIR414" s="141"/>
      <c r="CIS414" s="141"/>
      <c r="CIT414" s="141"/>
      <c r="CIU414" s="141"/>
      <c r="CIV414" s="141"/>
      <c r="CIW414" s="141"/>
      <c r="CIX414" s="141"/>
      <c r="CIY414" s="141"/>
      <c r="CIZ414" s="141"/>
      <c r="CJA414" s="141"/>
      <c r="CJB414" s="141"/>
      <c r="CJC414" s="141"/>
      <c r="CJD414" s="141"/>
      <c r="CJE414" s="141"/>
      <c r="CJF414" s="141"/>
      <c r="CJG414" s="141"/>
      <c r="CJH414" s="141"/>
      <c r="CJI414" s="141"/>
      <c r="CJJ414" s="141"/>
      <c r="CJK414" s="141"/>
      <c r="CJL414" s="141"/>
      <c r="CJM414" s="141"/>
      <c r="CJN414" s="141"/>
      <c r="CJO414" s="141"/>
      <c r="CJP414" s="141"/>
      <c r="CJQ414" s="141"/>
      <c r="CJR414" s="141"/>
      <c r="CJS414" s="141"/>
      <c r="CJT414" s="141"/>
      <c r="CJU414" s="141"/>
      <c r="CJV414" s="141"/>
      <c r="CJW414" s="141"/>
      <c r="CJX414" s="141"/>
      <c r="CJY414" s="141"/>
      <c r="CJZ414" s="141"/>
      <c r="CKA414" s="141"/>
      <c r="CKB414" s="141"/>
      <c r="CKC414" s="141"/>
      <c r="CKD414" s="141"/>
      <c r="CKE414" s="141"/>
      <c r="CKF414" s="141"/>
      <c r="CKG414" s="141"/>
      <c r="CKH414" s="141"/>
      <c r="CKI414" s="141"/>
      <c r="CKJ414" s="141"/>
      <c r="CKK414" s="141"/>
      <c r="CKL414" s="141"/>
      <c r="CKM414" s="141"/>
      <c r="CKN414" s="141"/>
      <c r="CKO414" s="141"/>
      <c r="CKP414" s="141"/>
      <c r="CKQ414" s="141"/>
      <c r="CKR414" s="141"/>
      <c r="CKS414" s="141"/>
      <c r="CKT414" s="141"/>
      <c r="CKU414" s="141"/>
      <c r="CKV414" s="141"/>
      <c r="CKW414" s="141"/>
      <c r="CKX414" s="141"/>
      <c r="CKY414" s="141"/>
      <c r="CKZ414" s="141"/>
      <c r="CLA414" s="141"/>
      <c r="CLB414" s="141"/>
      <c r="CLC414" s="141"/>
      <c r="CLD414" s="141"/>
      <c r="CLE414" s="141"/>
      <c r="CLF414" s="141"/>
      <c r="CLG414" s="141"/>
      <c r="CLH414" s="141"/>
      <c r="CLI414" s="141"/>
      <c r="CLJ414" s="141"/>
      <c r="CLK414" s="141"/>
      <c r="CLL414" s="141"/>
      <c r="CLM414" s="141"/>
      <c r="CLN414" s="141"/>
      <c r="CLO414" s="141"/>
      <c r="CLP414" s="141"/>
      <c r="CLQ414" s="141"/>
      <c r="CLR414" s="141"/>
      <c r="CLS414" s="141"/>
      <c r="CLT414" s="141"/>
      <c r="CLU414" s="141"/>
      <c r="CLV414" s="141"/>
      <c r="CLW414" s="141"/>
      <c r="CLX414" s="141"/>
      <c r="CLY414" s="141"/>
      <c r="CLZ414" s="141"/>
      <c r="CMA414" s="141"/>
      <c r="CMB414" s="141"/>
      <c r="CMC414" s="141"/>
      <c r="CMD414" s="141"/>
      <c r="CME414" s="141"/>
      <c r="CMF414" s="141"/>
      <c r="CMG414" s="141"/>
      <c r="CMH414" s="141"/>
      <c r="CMI414" s="141"/>
      <c r="CMJ414" s="141"/>
      <c r="CMK414" s="141"/>
      <c r="CML414" s="141"/>
      <c r="CMM414" s="141"/>
      <c r="CMN414" s="141"/>
      <c r="CMO414" s="141"/>
      <c r="CMP414" s="141"/>
      <c r="CMQ414" s="141"/>
      <c r="CMR414" s="141"/>
      <c r="CMS414" s="141"/>
      <c r="CMT414" s="141"/>
      <c r="CMU414" s="141"/>
      <c r="CMV414" s="141"/>
      <c r="CMW414" s="141"/>
      <c r="CMX414" s="141"/>
      <c r="CMY414" s="141"/>
      <c r="CMZ414" s="141"/>
      <c r="CNA414" s="141"/>
      <c r="CNB414" s="141"/>
      <c r="CNC414" s="141"/>
      <c r="CND414" s="141"/>
      <c r="CNE414" s="141"/>
      <c r="CNF414" s="141"/>
      <c r="CNG414" s="141"/>
      <c r="CNH414" s="141"/>
      <c r="CNI414" s="141"/>
      <c r="CNJ414" s="141"/>
      <c r="CNK414" s="141"/>
      <c r="CNL414" s="141"/>
      <c r="CNM414" s="141"/>
      <c r="CNN414" s="141"/>
      <c r="CNO414" s="141"/>
      <c r="CNP414" s="141"/>
      <c r="CNQ414" s="141"/>
      <c r="CNR414" s="141"/>
      <c r="CNS414" s="141"/>
      <c r="CNT414" s="141"/>
      <c r="CNU414" s="141"/>
      <c r="CNV414" s="141"/>
      <c r="CNW414" s="141"/>
      <c r="CNX414" s="141"/>
      <c r="CNY414" s="141"/>
      <c r="CNZ414" s="141"/>
      <c r="COA414" s="141"/>
      <c r="COB414" s="141"/>
      <c r="COC414" s="141"/>
      <c r="COD414" s="141"/>
      <c r="COE414" s="141"/>
      <c r="COF414" s="141"/>
      <c r="COG414" s="141"/>
      <c r="COH414" s="141"/>
      <c r="COI414" s="141"/>
      <c r="COJ414" s="141"/>
      <c r="COK414" s="141"/>
      <c r="COL414" s="141"/>
      <c r="COM414" s="141"/>
      <c r="CON414" s="141"/>
      <c r="COO414" s="141"/>
      <c r="COP414" s="141"/>
      <c r="COQ414" s="141"/>
      <c r="COR414" s="141"/>
      <c r="COS414" s="141"/>
      <c r="COT414" s="141"/>
      <c r="COU414" s="141"/>
      <c r="COV414" s="141"/>
      <c r="COW414" s="141"/>
      <c r="COX414" s="141"/>
      <c r="COY414" s="141"/>
      <c r="COZ414" s="141"/>
      <c r="CPA414" s="141"/>
      <c r="CPB414" s="141"/>
      <c r="CPC414" s="141"/>
      <c r="CPD414" s="141"/>
      <c r="CPE414" s="141"/>
      <c r="CPF414" s="141"/>
      <c r="CPG414" s="141"/>
      <c r="CPH414" s="141"/>
      <c r="CPI414" s="141"/>
      <c r="CPJ414" s="141"/>
      <c r="CPK414" s="141"/>
      <c r="CPL414" s="141"/>
      <c r="CPM414" s="141"/>
      <c r="CPN414" s="141"/>
      <c r="CPO414" s="141"/>
      <c r="CPP414" s="141"/>
      <c r="CPQ414" s="141"/>
      <c r="CPR414" s="141"/>
      <c r="CPS414" s="141"/>
      <c r="CPT414" s="141"/>
      <c r="CPU414" s="141"/>
      <c r="CPV414" s="141"/>
      <c r="CPW414" s="141"/>
      <c r="CPX414" s="141"/>
      <c r="CPY414" s="141"/>
      <c r="CPZ414" s="141"/>
      <c r="CQA414" s="141"/>
      <c r="CQB414" s="141"/>
      <c r="CQC414" s="141"/>
      <c r="CQD414" s="141"/>
      <c r="CQE414" s="141"/>
      <c r="CQF414" s="141"/>
      <c r="CQG414" s="141"/>
      <c r="CQH414" s="141"/>
      <c r="CQI414" s="141"/>
      <c r="CQJ414" s="141"/>
      <c r="CQK414" s="141"/>
      <c r="CQL414" s="141"/>
      <c r="CQM414" s="141"/>
      <c r="CQN414" s="141"/>
      <c r="CQO414" s="141"/>
      <c r="CQP414" s="141"/>
      <c r="CQQ414" s="141"/>
      <c r="CQR414" s="141"/>
      <c r="CQS414" s="141"/>
      <c r="CQT414" s="141"/>
      <c r="CQU414" s="141"/>
      <c r="CQV414" s="141"/>
      <c r="CQW414" s="141"/>
      <c r="CQX414" s="141"/>
      <c r="CQY414" s="141"/>
      <c r="CQZ414" s="141"/>
      <c r="CRA414" s="141"/>
      <c r="CRB414" s="141"/>
      <c r="CRC414" s="141"/>
      <c r="CRD414" s="141"/>
      <c r="CRE414" s="141"/>
      <c r="CRF414" s="141"/>
      <c r="CRG414" s="141"/>
      <c r="CRH414" s="141"/>
      <c r="CRI414" s="141"/>
      <c r="CRJ414" s="141"/>
      <c r="CRK414" s="141"/>
      <c r="CRL414" s="141"/>
      <c r="CRM414" s="141"/>
      <c r="CRN414" s="141"/>
      <c r="CRO414" s="141"/>
      <c r="CRP414" s="141"/>
      <c r="CRQ414" s="141"/>
      <c r="CRR414" s="141"/>
      <c r="CRS414" s="141"/>
      <c r="CRT414" s="141"/>
      <c r="CRU414" s="141"/>
      <c r="CRV414" s="141"/>
      <c r="CRW414" s="141"/>
      <c r="CRX414" s="141"/>
      <c r="CRY414" s="141"/>
      <c r="CRZ414" s="141"/>
      <c r="CSA414" s="141"/>
      <c r="CSB414" s="141"/>
      <c r="CSC414" s="141"/>
      <c r="CSD414" s="141"/>
      <c r="CSE414" s="141"/>
      <c r="CSF414" s="141"/>
      <c r="CSG414" s="141"/>
      <c r="CSH414" s="141"/>
      <c r="CSI414" s="141"/>
      <c r="CSJ414" s="141"/>
      <c r="CSK414" s="141"/>
      <c r="CSL414" s="141"/>
      <c r="CSM414" s="141"/>
      <c r="CSN414" s="141"/>
      <c r="CSO414" s="141"/>
      <c r="CSP414" s="141"/>
      <c r="CSQ414" s="141"/>
      <c r="CSR414" s="141"/>
      <c r="CSS414" s="141"/>
      <c r="CST414" s="141"/>
      <c r="CSU414" s="141"/>
      <c r="CSV414" s="141"/>
      <c r="CSW414" s="141"/>
      <c r="CSX414" s="141"/>
      <c r="CSY414" s="141"/>
      <c r="CSZ414" s="141"/>
      <c r="CTA414" s="141"/>
      <c r="CTB414" s="141"/>
      <c r="CTC414" s="141"/>
      <c r="CTD414" s="141"/>
      <c r="CTE414" s="141"/>
      <c r="CTF414" s="141"/>
      <c r="CTG414" s="141"/>
      <c r="CTH414" s="141"/>
      <c r="CTI414" s="141"/>
      <c r="CTJ414" s="141"/>
      <c r="CTK414" s="141"/>
      <c r="CTL414" s="141"/>
      <c r="CTM414" s="141"/>
      <c r="CTN414" s="141"/>
      <c r="CTO414" s="141"/>
      <c r="CTP414" s="141"/>
      <c r="CTQ414" s="141"/>
      <c r="CTR414" s="141"/>
      <c r="CTS414" s="141"/>
      <c r="CTT414" s="141"/>
      <c r="CTU414" s="141"/>
      <c r="CTV414" s="141"/>
      <c r="CTW414" s="141"/>
      <c r="CTX414" s="141"/>
      <c r="CTY414" s="141"/>
      <c r="CTZ414" s="141"/>
      <c r="CUA414" s="141"/>
      <c r="CUB414" s="141"/>
      <c r="CUC414" s="141"/>
      <c r="CUD414" s="141"/>
      <c r="CUE414" s="141"/>
      <c r="CUF414" s="141"/>
      <c r="CUG414" s="141"/>
      <c r="CUH414" s="141"/>
      <c r="CUI414" s="141"/>
      <c r="CUJ414" s="141"/>
      <c r="CUK414" s="141"/>
      <c r="CUL414" s="141"/>
      <c r="CUM414" s="141"/>
      <c r="CUN414" s="141"/>
      <c r="CUO414" s="141"/>
      <c r="CUP414" s="141"/>
      <c r="CUQ414" s="141"/>
      <c r="CUR414" s="141"/>
      <c r="CUS414" s="141"/>
      <c r="CUT414" s="141"/>
      <c r="CUU414" s="141"/>
      <c r="CUV414" s="141"/>
      <c r="CUW414" s="141"/>
      <c r="CUX414" s="141"/>
      <c r="CUY414" s="141"/>
      <c r="CUZ414" s="141"/>
      <c r="CVA414" s="141"/>
      <c r="CVB414" s="141"/>
      <c r="CVC414" s="141"/>
      <c r="CVD414" s="141"/>
      <c r="CVE414" s="141"/>
      <c r="CVF414" s="141"/>
      <c r="CVG414" s="141"/>
      <c r="CVH414" s="141"/>
      <c r="CVI414" s="141"/>
      <c r="CVJ414" s="141"/>
      <c r="CVK414" s="141"/>
      <c r="CVL414" s="141"/>
      <c r="CVM414" s="141"/>
      <c r="CVN414" s="141"/>
      <c r="CVO414" s="141"/>
      <c r="CVP414" s="141"/>
      <c r="CVQ414" s="141"/>
      <c r="CVR414" s="141"/>
      <c r="CVS414" s="141"/>
      <c r="CVT414" s="141"/>
      <c r="CVU414" s="141"/>
      <c r="CVV414" s="141"/>
      <c r="CVW414" s="141"/>
      <c r="CVX414" s="141"/>
      <c r="CVY414" s="141"/>
      <c r="CVZ414" s="141"/>
      <c r="CWA414" s="141"/>
      <c r="CWB414" s="141"/>
      <c r="CWC414" s="141"/>
      <c r="CWD414" s="141"/>
      <c r="CWE414" s="141"/>
      <c r="CWF414" s="141"/>
      <c r="CWG414" s="141"/>
      <c r="CWH414" s="141"/>
      <c r="CWI414" s="141"/>
      <c r="CWJ414" s="141"/>
      <c r="CWK414" s="141"/>
      <c r="CWL414" s="141"/>
      <c r="CWM414" s="141"/>
      <c r="CWN414" s="141"/>
      <c r="CWO414" s="141"/>
      <c r="CWP414" s="141"/>
      <c r="CWQ414" s="141"/>
      <c r="CWR414" s="141"/>
      <c r="CWS414" s="141"/>
      <c r="CWT414" s="141"/>
      <c r="CWU414" s="141"/>
      <c r="CWV414" s="141"/>
      <c r="CWW414" s="141"/>
      <c r="CWX414" s="141"/>
      <c r="CWY414" s="141"/>
      <c r="CWZ414" s="141"/>
      <c r="CXA414" s="141"/>
      <c r="CXB414" s="141"/>
      <c r="CXC414" s="141"/>
      <c r="CXD414" s="141"/>
      <c r="CXE414" s="141"/>
      <c r="CXF414" s="141"/>
      <c r="CXG414" s="141"/>
      <c r="CXH414" s="141"/>
      <c r="CXI414" s="141"/>
      <c r="CXJ414" s="141"/>
      <c r="CXK414" s="141"/>
      <c r="CXL414" s="141"/>
      <c r="CXM414" s="141"/>
      <c r="CXN414" s="141"/>
      <c r="CXO414" s="141"/>
      <c r="CXP414" s="141"/>
      <c r="CXQ414" s="141"/>
      <c r="CXR414" s="141"/>
      <c r="CXS414" s="141"/>
      <c r="CXT414" s="141"/>
      <c r="CXU414" s="141"/>
      <c r="CXV414" s="141"/>
      <c r="CXW414" s="141"/>
      <c r="CXX414" s="141"/>
      <c r="CXY414" s="141"/>
      <c r="CXZ414" s="141"/>
      <c r="CYA414" s="141"/>
      <c r="CYB414" s="141"/>
      <c r="CYC414" s="141"/>
      <c r="CYD414" s="141"/>
      <c r="CYE414" s="141"/>
      <c r="CYF414" s="141"/>
      <c r="CYG414" s="141"/>
      <c r="CYH414" s="141"/>
      <c r="CYI414" s="141"/>
      <c r="CYJ414" s="141"/>
      <c r="CYK414" s="141"/>
      <c r="CYL414" s="141"/>
      <c r="CYM414" s="141"/>
      <c r="CYN414" s="141"/>
      <c r="CYO414" s="141"/>
      <c r="CYP414" s="141"/>
      <c r="CYQ414" s="141"/>
      <c r="CYR414" s="141"/>
      <c r="CYS414" s="141"/>
      <c r="CYT414" s="141"/>
      <c r="CYU414" s="141"/>
      <c r="CYV414" s="141"/>
      <c r="CYW414" s="141"/>
      <c r="CYX414" s="141"/>
      <c r="CYY414" s="141"/>
      <c r="CYZ414" s="141"/>
      <c r="CZA414" s="141"/>
      <c r="CZB414" s="141"/>
      <c r="CZC414" s="141"/>
      <c r="CZD414" s="141"/>
      <c r="CZE414" s="141"/>
      <c r="CZF414" s="141"/>
      <c r="CZG414" s="141"/>
      <c r="CZH414" s="141"/>
      <c r="CZI414" s="141"/>
      <c r="CZJ414" s="141"/>
      <c r="CZK414" s="141"/>
      <c r="CZL414" s="141"/>
      <c r="CZM414" s="141"/>
      <c r="CZN414" s="141"/>
      <c r="CZO414" s="141"/>
      <c r="CZP414" s="141"/>
      <c r="CZQ414" s="141"/>
      <c r="CZR414" s="141"/>
      <c r="CZS414" s="141"/>
      <c r="CZT414" s="141"/>
      <c r="CZU414" s="141"/>
      <c r="CZV414" s="141"/>
      <c r="CZW414" s="141"/>
      <c r="CZX414" s="141"/>
      <c r="CZY414" s="141"/>
      <c r="CZZ414" s="141"/>
      <c r="DAA414" s="141"/>
      <c r="DAB414" s="141"/>
      <c r="DAC414" s="141"/>
      <c r="DAD414" s="141"/>
      <c r="DAE414" s="141"/>
      <c r="DAF414" s="141"/>
      <c r="DAG414" s="141"/>
      <c r="DAH414" s="141"/>
      <c r="DAI414" s="141"/>
      <c r="DAJ414" s="141"/>
      <c r="DAK414" s="141"/>
      <c r="DAL414" s="141"/>
      <c r="DAM414" s="141"/>
      <c r="DAN414" s="141"/>
      <c r="DAO414" s="141"/>
      <c r="DAP414" s="141"/>
      <c r="DAQ414" s="141"/>
      <c r="DAR414" s="141"/>
      <c r="DAS414" s="141"/>
      <c r="DAT414" s="141"/>
      <c r="DAU414" s="141"/>
      <c r="DAV414" s="141"/>
      <c r="DAW414" s="141"/>
      <c r="DAX414" s="141"/>
      <c r="DAY414" s="141"/>
      <c r="DAZ414" s="141"/>
      <c r="DBA414" s="141"/>
      <c r="DBB414" s="141"/>
      <c r="DBC414" s="141"/>
      <c r="DBD414" s="141"/>
      <c r="DBE414" s="141"/>
      <c r="DBF414" s="141"/>
      <c r="DBG414" s="141"/>
      <c r="DBH414" s="141"/>
      <c r="DBI414" s="141"/>
      <c r="DBJ414" s="141"/>
      <c r="DBK414" s="141"/>
      <c r="DBL414" s="141"/>
      <c r="DBM414" s="141"/>
      <c r="DBN414" s="141"/>
      <c r="DBO414" s="141"/>
      <c r="DBP414" s="141"/>
      <c r="DBQ414" s="141"/>
      <c r="DBR414" s="141"/>
      <c r="DBS414" s="141"/>
      <c r="DBT414" s="141"/>
      <c r="DBU414" s="141"/>
      <c r="DBV414" s="141"/>
      <c r="DBW414" s="141"/>
      <c r="DBX414" s="141"/>
      <c r="DBY414" s="141"/>
      <c r="DBZ414" s="141"/>
      <c r="DCA414" s="141"/>
      <c r="DCB414" s="141"/>
      <c r="DCC414" s="141"/>
      <c r="DCD414" s="141"/>
      <c r="DCE414" s="141"/>
      <c r="DCF414" s="141"/>
      <c r="DCG414" s="141"/>
      <c r="DCH414" s="141"/>
      <c r="DCI414" s="141"/>
      <c r="DCJ414" s="141"/>
      <c r="DCK414" s="141"/>
      <c r="DCL414" s="141"/>
      <c r="DCM414" s="141"/>
      <c r="DCN414" s="141"/>
      <c r="DCO414" s="141"/>
      <c r="DCP414" s="141"/>
      <c r="DCQ414" s="141"/>
      <c r="DCR414" s="141"/>
      <c r="DCS414" s="141"/>
      <c r="DCT414" s="141"/>
      <c r="DCU414" s="141"/>
      <c r="DCV414" s="141"/>
      <c r="DCW414" s="141"/>
      <c r="DCX414" s="141"/>
      <c r="DCY414" s="141"/>
      <c r="DCZ414" s="141"/>
      <c r="DDA414" s="141"/>
      <c r="DDB414" s="141"/>
      <c r="DDC414" s="141"/>
      <c r="DDD414" s="141"/>
      <c r="DDE414" s="141"/>
      <c r="DDF414" s="141"/>
      <c r="DDG414" s="141"/>
      <c r="DDH414" s="141"/>
      <c r="DDI414" s="141"/>
      <c r="DDJ414" s="141"/>
      <c r="DDK414" s="141"/>
      <c r="DDL414" s="141"/>
      <c r="DDM414" s="141"/>
      <c r="DDN414" s="141"/>
      <c r="DDO414" s="141"/>
      <c r="DDP414" s="141"/>
      <c r="DDQ414" s="141"/>
      <c r="DDR414" s="141"/>
      <c r="DDS414" s="141"/>
      <c r="DDT414" s="141"/>
      <c r="DDU414" s="141"/>
      <c r="DDV414" s="141"/>
      <c r="DDW414" s="141"/>
      <c r="DDX414" s="141"/>
      <c r="DDY414" s="141"/>
      <c r="DDZ414" s="141"/>
      <c r="DEA414" s="141"/>
      <c r="DEB414" s="141"/>
      <c r="DEC414" s="141"/>
      <c r="DED414" s="141"/>
      <c r="DEE414" s="141"/>
      <c r="DEF414" s="141"/>
      <c r="DEG414" s="141"/>
      <c r="DEH414" s="141"/>
      <c r="DEI414" s="141"/>
      <c r="DEJ414" s="141"/>
      <c r="DEK414" s="141"/>
      <c r="DEL414" s="141"/>
      <c r="DEM414" s="141"/>
      <c r="DEN414" s="141"/>
      <c r="DEO414" s="141"/>
      <c r="DEP414" s="141"/>
      <c r="DEQ414" s="141"/>
      <c r="DER414" s="141"/>
      <c r="DES414" s="141"/>
      <c r="DET414" s="141"/>
      <c r="DEU414" s="141"/>
      <c r="DEV414" s="141"/>
      <c r="DEW414" s="141"/>
      <c r="DEX414" s="141"/>
      <c r="DEY414" s="141"/>
      <c r="DEZ414" s="141"/>
      <c r="DFA414" s="141"/>
      <c r="DFB414" s="141"/>
      <c r="DFC414" s="141"/>
      <c r="DFD414" s="141"/>
      <c r="DFE414" s="141"/>
      <c r="DFF414" s="141"/>
      <c r="DFG414" s="141"/>
      <c r="DFH414" s="141"/>
      <c r="DFI414" s="141"/>
      <c r="DFJ414" s="141"/>
      <c r="DFK414" s="141"/>
      <c r="DFL414" s="141"/>
      <c r="DFM414" s="141"/>
      <c r="DFN414" s="141"/>
      <c r="DFO414" s="141"/>
      <c r="DFP414" s="141"/>
      <c r="DFQ414" s="141"/>
      <c r="DFR414" s="141"/>
      <c r="DFS414" s="141"/>
      <c r="DFT414" s="141"/>
      <c r="DFU414" s="141"/>
      <c r="DFV414" s="141"/>
      <c r="DFW414" s="141"/>
      <c r="DFX414" s="141"/>
      <c r="DFY414" s="141"/>
      <c r="DFZ414" s="141"/>
      <c r="DGA414" s="141"/>
      <c r="DGB414" s="141"/>
      <c r="DGC414" s="141"/>
      <c r="DGD414" s="141"/>
      <c r="DGE414" s="141"/>
      <c r="DGF414" s="141"/>
      <c r="DGG414" s="141"/>
      <c r="DGH414" s="141"/>
      <c r="DGI414" s="141"/>
      <c r="DGJ414" s="141"/>
      <c r="DGK414" s="141"/>
      <c r="DGL414" s="141"/>
      <c r="DGM414" s="141"/>
      <c r="DGN414" s="141"/>
      <c r="DGO414" s="141"/>
      <c r="DGP414" s="141"/>
      <c r="DGQ414" s="141"/>
      <c r="DGR414" s="141"/>
      <c r="DGS414" s="141"/>
      <c r="DGT414" s="141"/>
      <c r="DGU414" s="141"/>
      <c r="DGV414" s="141"/>
      <c r="DGW414" s="141"/>
      <c r="DGX414" s="141"/>
      <c r="DGY414" s="141"/>
      <c r="DGZ414" s="141"/>
      <c r="DHA414" s="141"/>
      <c r="DHB414" s="141"/>
      <c r="DHC414" s="141"/>
      <c r="DHD414" s="141"/>
      <c r="DHE414" s="141"/>
      <c r="DHF414" s="141"/>
      <c r="DHG414" s="141"/>
      <c r="DHH414" s="141"/>
      <c r="DHI414" s="141"/>
      <c r="DHJ414" s="141"/>
      <c r="DHK414" s="141"/>
      <c r="DHL414" s="141"/>
      <c r="DHM414" s="141"/>
      <c r="DHN414" s="141"/>
      <c r="DHO414" s="141"/>
      <c r="DHP414" s="141"/>
      <c r="DHQ414" s="141"/>
      <c r="DHR414" s="141"/>
      <c r="DHS414" s="141"/>
      <c r="DHT414" s="141"/>
      <c r="DHU414" s="141"/>
      <c r="DHV414" s="141"/>
      <c r="DHW414" s="141"/>
      <c r="DHX414" s="141"/>
      <c r="DHY414" s="141"/>
      <c r="DHZ414" s="141"/>
      <c r="DIA414" s="141"/>
      <c r="DIB414" s="141"/>
      <c r="DIC414" s="141"/>
      <c r="DID414" s="141"/>
      <c r="DIE414" s="141"/>
      <c r="DIF414" s="141"/>
      <c r="DIG414" s="141"/>
      <c r="DIH414" s="141"/>
      <c r="DII414" s="141"/>
      <c r="DIJ414" s="141"/>
      <c r="DIK414" s="141"/>
      <c r="DIL414" s="141"/>
      <c r="DIM414" s="141"/>
      <c r="DIN414" s="141"/>
      <c r="DIO414" s="141"/>
      <c r="DIP414" s="141"/>
      <c r="DIQ414" s="141"/>
      <c r="DIR414" s="141"/>
      <c r="DIS414" s="141"/>
      <c r="DIT414" s="141"/>
      <c r="DIU414" s="141"/>
      <c r="DIV414" s="141"/>
      <c r="DIW414" s="141"/>
      <c r="DIX414" s="141"/>
      <c r="DIY414" s="141"/>
      <c r="DIZ414" s="141"/>
      <c r="DJA414" s="141"/>
      <c r="DJB414" s="141"/>
      <c r="DJC414" s="141"/>
      <c r="DJD414" s="141"/>
      <c r="DJE414" s="141"/>
      <c r="DJF414" s="141"/>
      <c r="DJG414" s="141"/>
      <c r="DJH414" s="141"/>
      <c r="DJI414" s="141"/>
      <c r="DJJ414" s="141"/>
      <c r="DJK414" s="141"/>
      <c r="DJL414" s="141"/>
      <c r="DJM414" s="141"/>
      <c r="DJN414" s="141"/>
      <c r="DJO414" s="141"/>
      <c r="DJP414" s="141"/>
      <c r="DJQ414" s="141"/>
      <c r="DJR414" s="141"/>
      <c r="DJS414" s="141"/>
      <c r="DJT414" s="141"/>
      <c r="DJU414" s="141"/>
      <c r="DJV414" s="141"/>
      <c r="DJW414" s="141"/>
      <c r="DJX414" s="141"/>
      <c r="DJY414" s="141"/>
      <c r="DJZ414" s="141"/>
      <c r="DKA414" s="141"/>
      <c r="DKB414" s="141"/>
      <c r="DKC414" s="141"/>
      <c r="DKD414" s="141"/>
      <c r="DKE414" s="141"/>
      <c r="DKF414" s="141"/>
      <c r="DKG414" s="141"/>
      <c r="DKH414" s="141"/>
      <c r="DKI414" s="141"/>
      <c r="DKJ414" s="141"/>
      <c r="DKK414" s="141"/>
      <c r="DKL414" s="141"/>
      <c r="DKM414" s="141"/>
      <c r="DKN414" s="141"/>
      <c r="DKO414" s="141"/>
      <c r="DKP414" s="141"/>
      <c r="DKQ414" s="141"/>
      <c r="DKR414" s="141"/>
      <c r="DKS414" s="141"/>
      <c r="DKT414" s="141"/>
      <c r="DKU414" s="141"/>
      <c r="DKV414" s="141"/>
      <c r="DKW414" s="141"/>
      <c r="DKX414" s="141"/>
      <c r="DKY414" s="141"/>
      <c r="DKZ414" s="141"/>
      <c r="DLA414" s="141"/>
      <c r="DLB414" s="141"/>
      <c r="DLC414" s="141"/>
      <c r="DLD414" s="141"/>
      <c r="DLE414" s="141"/>
      <c r="DLF414" s="141"/>
      <c r="DLG414" s="141"/>
      <c r="DLH414" s="141"/>
      <c r="DLI414" s="141"/>
      <c r="DLJ414" s="141"/>
      <c r="DLK414" s="141"/>
      <c r="DLL414" s="141"/>
      <c r="DLM414" s="141"/>
      <c r="DLN414" s="141"/>
      <c r="DLO414" s="141"/>
      <c r="DLP414" s="141"/>
      <c r="DLQ414" s="141"/>
      <c r="DLR414" s="141"/>
      <c r="DLS414" s="141"/>
      <c r="DLT414" s="141"/>
      <c r="DLU414" s="141"/>
      <c r="DLV414" s="141"/>
      <c r="DLW414" s="141"/>
      <c r="DLX414" s="141"/>
      <c r="DLY414" s="141"/>
      <c r="DLZ414" s="141"/>
      <c r="DMA414" s="141"/>
      <c r="DMB414" s="141"/>
      <c r="DMC414" s="141"/>
      <c r="DMD414" s="141"/>
      <c r="DME414" s="141"/>
      <c r="DMF414" s="141"/>
      <c r="DMG414" s="141"/>
      <c r="DMH414" s="141"/>
      <c r="DMI414" s="141"/>
      <c r="DMJ414" s="141"/>
      <c r="DMK414" s="141"/>
      <c r="DML414" s="141"/>
      <c r="DMM414" s="141"/>
      <c r="DMN414" s="141"/>
      <c r="DMO414" s="141"/>
      <c r="DMP414" s="141"/>
      <c r="DMQ414" s="141"/>
      <c r="DMR414" s="141"/>
      <c r="DMS414" s="141"/>
      <c r="DMT414" s="141"/>
      <c r="DMU414" s="141"/>
      <c r="DMV414" s="141"/>
      <c r="DMW414" s="141"/>
      <c r="DMX414" s="141"/>
      <c r="DMY414" s="141"/>
      <c r="DMZ414" s="141"/>
      <c r="DNA414" s="141"/>
      <c r="DNB414" s="141"/>
      <c r="DNC414" s="141"/>
      <c r="DND414" s="141"/>
      <c r="DNE414" s="141"/>
      <c r="DNF414" s="141"/>
      <c r="DNG414" s="141"/>
      <c r="DNH414" s="141"/>
      <c r="DNI414" s="141"/>
      <c r="DNJ414" s="141"/>
      <c r="DNK414" s="141"/>
      <c r="DNL414" s="141"/>
      <c r="DNM414" s="141"/>
      <c r="DNN414" s="141"/>
      <c r="DNO414" s="141"/>
      <c r="DNP414" s="141"/>
      <c r="DNQ414" s="141"/>
      <c r="DNR414" s="141"/>
      <c r="DNS414" s="141"/>
      <c r="DNT414" s="141"/>
      <c r="DNU414" s="141"/>
      <c r="DNV414" s="141"/>
      <c r="DNW414" s="141"/>
      <c r="DNX414" s="141"/>
      <c r="DNY414" s="141"/>
      <c r="DNZ414" s="141"/>
      <c r="DOA414" s="141"/>
      <c r="DOB414" s="141"/>
      <c r="DOC414" s="141"/>
      <c r="DOD414" s="141"/>
      <c r="DOE414" s="141"/>
      <c r="DOF414" s="141"/>
      <c r="DOG414" s="141"/>
      <c r="DOH414" s="141"/>
      <c r="DOI414" s="141"/>
      <c r="DOJ414" s="141"/>
      <c r="DOK414" s="141"/>
      <c r="DOL414" s="141"/>
      <c r="DOM414" s="141"/>
      <c r="DON414" s="141"/>
      <c r="DOO414" s="141"/>
      <c r="DOP414" s="141"/>
      <c r="DOQ414" s="141"/>
      <c r="DOR414" s="141"/>
      <c r="DOS414" s="141"/>
      <c r="DOT414" s="141"/>
      <c r="DOU414" s="141"/>
      <c r="DOV414" s="141"/>
      <c r="DOW414" s="141"/>
      <c r="DOX414" s="141"/>
      <c r="DOY414" s="141"/>
      <c r="DOZ414" s="141"/>
      <c r="DPA414" s="141"/>
      <c r="DPB414" s="141"/>
      <c r="DPC414" s="141"/>
      <c r="DPD414" s="141"/>
      <c r="DPE414" s="141"/>
      <c r="DPF414" s="141"/>
      <c r="DPG414" s="141"/>
      <c r="DPH414" s="141"/>
      <c r="DPI414" s="141"/>
      <c r="DPJ414" s="141"/>
      <c r="DPK414" s="141"/>
      <c r="DPL414" s="141"/>
      <c r="DPM414" s="141"/>
      <c r="DPN414" s="141"/>
      <c r="DPO414" s="141"/>
      <c r="DPP414" s="141"/>
      <c r="DPQ414" s="141"/>
      <c r="DPR414" s="141"/>
      <c r="DPS414" s="141"/>
      <c r="DPT414" s="141"/>
      <c r="DPU414" s="141"/>
      <c r="DPV414" s="141"/>
      <c r="DPW414" s="141"/>
      <c r="DPX414" s="141"/>
      <c r="DPY414" s="141"/>
      <c r="DPZ414" s="141"/>
      <c r="DQA414" s="141"/>
      <c r="DQB414" s="141"/>
      <c r="DQC414" s="141"/>
      <c r="DQD414" s="141"/>
      <c r="DQE414" s="141"/>
      <c r="DQF414" s="141"/>
      <c r="DQG414" s="141"/>
      <c r="DQH414" s="141"/>
      <c r="DQI414" s="141"/>
      <c r="DQJ414" s="141"/>
      <c r="DQK414" s="141"/>
      <c r="DQL414" s="141"/>
      <c r="DQM414" s="141"/>
      <c r="DQN414" s="141"/>
      <c r="DQO414" s="141"/>
      <c r="DQP414" s="141"/>
      <c r="DQQ414" s="141"/>
      <c r="DQR414" s="141"/>
      <c r="DQS414" s="141"/>
      <c r="DQT414" s="141"/>
      <c r="DQU414" s="141"/>
      <c r="DQV414" s="141"/>
      <c r="DQW414" s="141"/>
      <c r="DQX414" s="141"/>
      <c r="DQY414" s="141"/>
      <c r="DQZ414" s="141"/>
      <c r="DRA414" s="141"/>
      <c r="DRB414" s="141"/>
      <c r="DRC414" s="141"/>
      <c r="DRD414" s="141"/>
      <c r="DRE414" s="141"/>
      <c r="DRF414" s="141"/>
      <c r="DRG414" s="141"/>
      <c r="DRH414" s="141"/>
      <c r="DRI414" s="141"/>
      <c r="DRJ414" s="141"/>
      <c r="DRK414" s="141"/>
      <c r="DRL414" s="141"/>
      <c r="DRM414" s="141"/>
      <c r="DRN414" s="141"/>
      <c r="DRO414" s="141"/>
      <c r="DRP414" s="141"/>
      <c r="DRQ414" s="141"/>
      <c r="DRR414" s="141"/>
      <c r="DRS414" s="141"/>
      <c r="DRT414" s="141"/>
      <c r="DRU414" s="141"/>
      <c r="DRV414" s="141"/>
      <c r="DRW414" s="141"/>
      <c r="DRX414" s="141"/>
      <c r="DRY414" s="141"/>
      <c r="DRZ414" s="141"/>
      <c r="DSA414" s="141"/>
      <c r="DSB414" s="141"/>
      <c r="DSC414" s="141"/>
      <c r="DSD414" s="141"/>
      <c r="DSE414" s="141"/>
      <c r="DSF414" s="141"/>
      <c r="DSG414" s="141"/>
      <c r="DSH414" s="141"/>
      <c r="DSI414" s="141"/>
      <c r="DSJ414" s="141"/>
      <c r="DSK414" s="141"/>
      <c r="DSL414" s="141"/>
      <c r="DSM414" s="141"/>
      <c r="DSN414" s="141"/>
      <c r="DSO414" s="141"/>
      <c r="DSP414" s="141"/>
      <c r="DSQ414" s="141"/>
      <c r="DSR414" s="141"/>
      <c r="DSS414" s="141"/>
      <c r="DST414" s="141"/>
      <c r="DSU414" s="141"/>
      <c r="DSV414" s="141"/>
      <c r="DSW414" s="141"/>
      <c r="DSX414" s="141"/>
      <c r="DSY414" s="141"/>
      <c r="DSZ414" s="141"/>
      <c r="DTA414" s="141"/>
      <c r="DTB414" s="141"/>
      <c r="DTC414" s="141"/>
      <c r="DTD414" s="141"/>
      <c r="DTE414" s="141"/>
      <c r="DTF414" s="141"/>
      <c r="DTG414" s="141"/>
      <c r="DTH414" s="141"/>
      <c r="DTI414" s="141"/>
      <c r="DTJ414" s="141"/>
      <c r="DTK414" s="141"/>
      <c r="DTL414" s="141"/>
      <c r="DTM414" s="141"/>
      <c r="DTN414" s="141"/>
      <c r="DTO414" s="141"/>
      <c r="DTP414" s="141"/>
      <c r="DTQ414" s="141"/>
      <c r="DTR414" s="141"/>
      <c r="DTS414" s="141"/>
      <c r="DTT414" s="141"/>
      <c r="DTU414" s="141"/>
      <c r="DTV414" s="141"/>
      <c r="DTW414" s="141"/>
      <c r="DTX414" s="141"/>
      <c r="DTY414" s="141"/>
      <c r="DTZ414" s="141"/>
      <c r="DUA414" s="141"/>
      <c r="DUB414" s="141"/>
      <c r="DUC414" s="141"/>
      <c r="DUD414" s="141"/>
      <c r="DUE414" s="141"/>
      <c r="DUF414" s="141"/>
      <c r="DUG414" s="141"/>
      <c r="DUH414" s="141"/>
      <c r="DUI414" s="141"/>
      <c r="DUJ414" s="141"/>
      <c r="DUK414" s="141"/>
      <c r="DUL414" s="141"/>
      <c r="DUM414" s="141"/>
      <c r="DUN414" s="141"/>
      <c r="DUO414" s="141"/>
      <c r="DUP414" s="141"/>
      <c r="DUQ414" s="141"/>
      <c r="DUR414" s="141"/>
      <c r="DUS414" s="141"/>
      <c r="DUT414" s="141"/>
      <c r="DUU414" s="141"/>
      <c r="DUV414" s="141"/>
      <c r="DUW414" s="141"/>
      <c r="DUX414" s="141"/>
      <c r="DUY414" s="141"/>
      <c r="DUZ414" s="141"/>
      <c r="DVA414" s="141"/>
      <c r="DVB414" s="141"/>
      <c r="DVC414" s="141"/>
      <c r="DVD414" s="141"/>
      <c r="DVE414" s="141"/>
      <c r="DVF414" s="141"/>
      <c r="DVG414" s="141"/>
      <c r="DVH414" s="141"/>
      <c r="DVI414" s="141"/>
      <c r="DVJ414" s="141"/>
      <c r="DVK414" s="141"/>
      <c r="DVL414" s="141"/>
      <c r="DVM414" s="141"/>
      <c r="DVN414" s="141"/>
      <c r="DVO414" s="141"/>
      <c r="DVP414" s="141"/>
      <c r="DVQ414" s="141"/>
      <c r="DVR414" s="141"/>
      <c r="DVS414" s="141"/>
      <c r="DVT414" s="141"/>
      <c r="DVU414" s="141"/>
      <c r="DVV414" s="141"/>
      <c r="DVW414" s="141"/>
      <c r="DVX414" s="141"/>
      <c r="DVY414" s="141"/>
      <c r="DVZ414" s="141"/>
      <c r="DWA414" s="141"/>
      <c r="DWB414" s="141"/>
      <c r="DWC414" s="141"/>
      <c r="DWD414" s="141"/>
      <c r="DWE414" s="141"/>
      <c r="DWF414" s="141"/>
      <c r="DWG414" s="141"/>
      <c r="DWH414" s="141"/>
      <c r="DWI414" s="141"/>
      <c r="DWJ414" s="141"/>
      <c r="DWK414" s="141"/>
      <c r="DWL414" s="141"/>
      <c r="DWM414" s="141"/>
      <c r="DWN414" s="141"/>
      <c r="DWO414" s="141"/>
      <c r="DWP414" s="141"/>
      <c r="DWQ414" s="141"/>
      <c r="DWR414" s="141"/>
      <c r="DWS414" s="141"/>
      <c r="DWT414" s="141"/>
      <c r="DWU414" s="141"/>
      <c r="DWV414" s="141"/>
      <c r="DWW414" s="141"/>
      <c r="DWX414" s="141"/>
      <c r="DWY414" s="141"/>
      <c r="DWZ414" s="141"/>
      <c r="DXA414" s="141"/>
      <c r="DXB414" s="141"/>
      <c r="DXC414" s="141"/>
      <c r="DXD414" s="141"/>
      <c r="DXE414" s="141"/>
      <c r="DXF414" s="141"/>
      <c r="DXG414" s="141"/>
      <c r="DXH414" s="141"/>
      <c r="DXI414" s="141"/>
      <c r="DXJ414" s="141"/>
      <c r="DXK414" s="141"/>
      <c r="DXL414" s="141"/>
      <c r="DXM414" s="141"/>
      <c r="DXN414" s="141"/>
      <c r="DXO414" s="141"/>
      <c r="DXP414" s="141"/>
      <c r="DXQ414" s="141"/>
      <c r="DXR414" s="141"/>
      <c r="DXS414" s="141"/>
      <c r="DXT414" s="141"/>
      <c r="DXU414" s="141"/>
      <c r="DXV414" s="141"/>
      <c r="DXW414" s="141"/>
      <c r="DXX414" s="141"/>
      <c r="DXY414" s="141"/>
      <c r="DXZ414" s="141"/>
      <c r="DYA414" s="141"/>
      <c r="DYB414" s="141"/>
      <c r="DYC414" s="141"/>
      <c r="DYD414" s="141"/>
      <c r="DYE414" s="141"/>
      <c r="DYF414" s="141"/>
      <c r="DYG414" s="141"/>
      <c r="DYH414" s="141"/>
      <c r="DYI414" s="141"/>
      <c r="DYJ414" s="141"/>
      <c r="DYK414" s="141"/>
      <c r="DYL414" s="141"/>
      <c r="DYM414" s="141"/>
      <c r="DYN414" s="141"/>
      <c r="DYO414" s="141"/>
      <c r="DYP414" s="141"/>
      <c r="DYQ414" s="141"/>
      <c r="DYR414" s="141"/>
      <c r="DYS414" s="141"/>
      <c r="DYT414" s="141"/>
      <c r="DYU414" s="141"/>
      <c r="DYV414" s="141"/>
      <c r="DYW414" s="141"/>
      <c r="DYX414" s="141"/>
      <c r="DYY414" s="141"/>
      <c r="DYZ414" s="141"/>
      <c r="DZA414" s="141"/>
      <c r="DZB414" s="141"/>
      <c r="DZC414" s="141"/>
      <c r="DZD414" s="141"/>
      <c r="DZE414" s="141"/>
      <c r="DZF414" s="141"/>
      <c r="DZG414" s="141"/>
      <c r="DZH414" s="141"/>
      <c r="DZI414" s="141"/>
      <c r="DZJ414" s="141"/>
      <c r="DZK414" s="141"/>
      <c r="DZL414" s="141"/>
      <c r="DZM414" s="141"/>
      <c r="DZN414" s="141"/>
      <c r="DZO414" s="141"/>
      <c r="DZP414" s="141"/>
      <c r="DZQ414" s="141"/>
      <c r="DZR414" s="141"/>
      <c r="DZS414" s="141"/>
      <c r="DZT414" s="141"/>
      <c r="DZU414" s="141"/>
      <c r="DZV414" s="141"/>
      <c r="DZW414" s="141"/>
      <c r="DZX414" s="141"/>
      <c r="DZY414" s="141"/>
      <c r="DZZ414" s="141"/>
      <c r="EAA414" s="141"/>
      <c r="EAB414" s="141"/>
      <c r="EAC414" s="141"/>
      <c r="EAD414" s="141"/>
      <c r="EAE414" s="141"/>
      <c r="EAF414" s="141"/>
      <c r="EAG414" s="141"/>
      <c r="EAH414" s="141"/>
      <c r="EAI414" s="141"/>
      <c r="EAJ414" s="141"/>
      <c r="EAK414" s="141"/>
      <c r="EAL414" s="141"/>
      <c r="EAM414" s="141"/>
      <c r="EAN414" s="141"/>
      <c r="EAO414" s="141"/>
      <c r="EAP414" s="141"/>
      <c r="EAQ414" s="141"/>
      <c r="EAR414" s="141"/>
      <c r="EAS414" s="141"/>
      <c r="EAT414" s="141"/>
      <c r="EAU414" s="141"/>
      <c r="EAV414" s="141"/>
      <c r="EAW414" s="141"/>
      <c r="EAX414" s="141"/>
      <c r="EAY414" s="141"/>
      <c r="EAZ414" s="141"/>
      <c r="EBA414" s="141"/>
      <c r="EBB414" s="141"/>
      <c r="EBC414" s="141"/>
      <c r="EBD414" s="141"/>
      <c r="EBE414" s="141"/>
      <c r="EBF414" s="141"/>
      <c r="EBG414" s="141"/>
      <c r="EBH414" s="141"/>
      <c r="EBI414" s="141"/>
      <c r="EBJ414" s="141"/>
      <c r="EBK414" s="141"/>
      <c r="EBL414" s="141"/>
      <c r="EBM414" s="141"/>
      <c r="EBN414" s="141"/>
      <c r="EBO414" s="141"/>
      <c r="EBP414" s="141"/>
      <c r="EBQ414" s="141"/>
      <c r="EBR414" s="141"/>
      <c r="EBS414" s="141"/>
      <c r="EBT414" s="141"/>
      <c r="EBU414" s="141"/>
      <c r="EBV414" s="141"/>
      <c r="EBW414" s="141"/>
      <c r="EBX414" s="141"/>
      <c r="EBY414" s="141"/>
      <c r="EBZ414" s="141"/>
      <c r="ECA414" s="141"/>
      <c r="ECB414" s="141"/>
      <c r="ECC414" s="141"/>
      <c r="ECD414" s="141"/>
      <c r="ECE414" s="141"/>
      <c r="ECF414" s="141"/>
      <c r="ECG414" s="141"/>
      <c r="ECH414" s="141"/>
      <c r="ECI414" s="141"/>
      <c r="ECJ414" s="141"/>
      <c r="ECK414" s="141"/>
      <c r="ECL414" s="141"/>
      <c r="ECM414" s="141"/>
      <c r="ECN414" s="141"/>
      <c r="ECO414" s="141"/>
      <c r="ECP414" s="141"/>
      <c r="ECQ414" s="141"/>
      <c r="ECR414" s="141"/>
      <c r="ECS414" s="141"/>
      <c r="ECT414" s="141"/>
      <c r="ECU414" s="141"/>
      <c r="ECV414" s="141"/>
      <c r="ECW414" s="141"/>
      <c r="ECX414" s="141"/>
      <c r="ECY414" s="141"/>
      <c r="ECZ414" s="141"/>
      <c r="EDA414" s="141"/>
      <c r="EDB414" s="141"/>
      <c r="EDC414" s="141"/>
      <c r="EDD414" s="141"/>
      <c r="EDE414" s="141"/>
      <c r="EDF414" s="141"/>
      <c r="EDG414" s="141"/>
      <c r="EDH414" s="141"/>
      <c r="EDI414" s="141"/>
      <c r="EDJ414" s="141"/>
      <c r="EDK414" s="141"/>
      <c r="EDL414" s="141"/>
      <c r="EDM414" s="141"/>
      <c r="EDN414" s="141"/>
      <c r="EDO414" s="141"/>
      <c r="EDP414" s="141"/>
      <c r="EDQ414" s="141"/>
      <c r="EDR414" s="141"/>
      <c r="EDS414" s="141"/>
      <c r="EDT414" s="141"/>
      <c r="EDU414" s="141"/>
      <c r="EDV414" s="141"/>
      <c r="EDW414" s="141"/>
      <c r="EDX414" s="141"/>
      <c r="EDY414" s="141"/>
      <c r="EDZ414" s="141"/>
      <c r="EEA414" s="141"/>
      <c r="EEB414" s="141"/>
      <c r="EEC414" s="141"/>
      <c r="EED414" s="141"/>
      <c r="EEE414" s="141"/>
      <c r="EEF414" s="141"/>
      <c r="EEG414" s="141"/>
      <c r="EEH414" s="141"/>
      <c r="EEI414" s="141"/>
      <c r="EEJ414" s="141"/>
      <c r="EEK414" s="141"/>
      <c r="EEL414" s="141"/>
      <c r="EEM414" s="141"/>
      <c r="EEN414" s="141"/>
      <c r="EEO414" s="141"/>
      <c r="EEP414" s="141"/>
      <c r="EEQ414" s="141"/>
      <c r="EER414" s="141"/>
      <c r="EES414" s="141"/>
      <c r="EET414" s="141"/>
      <c r="EEU414" s="141"/>
      <c r="EEV414" s="141"/>
      <c r="EEW414" s="141"/>
      <c r="EEX414" s="141"/>
      <c r="EEY414" s="141"/>
      <c r="EEZ414" s="141"/>
      <c r="EFA414" s="141"/>
      <c r="EFB414" s="141"/>
      <c r="EFC414" s="141"/>
      <c r="EFD414" s="141"/>
      <c r="EFE414" s="141"/>
      <c r="EFF414" s="141"/>
      <c r="EFG414" s="141"/>
      <c r="EFH414" s="141"/>
      <c r="EFI414" s="141"/>
      <c r="EFJ414" s="141"/>
      <c r="EFK414" s="141"/>
      <c r="EFL414" s="141"/>
      <c r="EFM414" s="141"/>
      <c r="EFN414" s="141"/>
      <c r="EFO414" s="141"/>
      <c r="EFP414" s="141"/>
      <c r="EFQ414" s="141"/>
      <c r="EFR414" s="141"/>
      <c r="EFS414" s="141"/>
      <c r="EFT414" s="141"/>
      <c r="EFU414" s="141"/>
      <c r="EFV414" s="141"/>
      <c r="EFW414" s="141"/>
      <c r="EFX414" s="141"/>
      <c r="EFY414" s="141"/>
      <c r="EFZ414" s="141"/>
      <c r="EGA414" s="141"/>
      <c r="EGB414" s="141"/>
      <c r="EGC414" s="141"/>
      <c r="EGD414" s="141"/>
      <c r="EGE414" s="141"/>
      <c r="EGF414" s="141"/>
      <c r="EGG414" s="141"/>
      <c r="EGH414" s="141"/>
      <c r="EGI414" s="141"/>
      <c r="EGJ414" s="141"/>
      <c r="EGK414" s="141"/>
      <c r="EGL414" s="141"/>
      <c r="EGM414" s="141"/>
      <c r="EGN414" s="141"/>
      <c r="EGO414" s="141"/>
      <c r="EGP414" s="141"/>
      <c r="EGQ414" s="141"/>
      <c r="EGR414" s="141"/>
      <c r="EGS414" s="141"/>
      <c r="EGT414" s="141"/>
      <c r="EGU414" s="141"/>
      <c r="EGV414" s="141"/>
      <c r="EGW414" s="141"/>
      <c r="EGX414" s="141"/>
      <c r="EGY414" s="141"/>
      <c r="EGZ414" s="141"/>
      <c r="EHA414" s="141"/>
      <c r="EHB414" s="141"/>
      <c r="EHC414" s="141"/>
      <c r="EHD414" s="141"/>
      <c r="EHE414" s="141"/>
      <c r="EHF414" s="141"/>
      <c r="EHG414" s="141"/>
      <c r="EHH414" s="141"/>
      <c r="EHI414" s="141"/>
      <c r="EHJ414" s="141"/>
      <c r="EHK414" s="141"/>
      <c r="EHL414" s="141"/>
      <c r="EHM414" s="141"/>
      <c r="EHN414" s="141"/>
      <c r="EHO414" s="141"/>
      <c r="EHP414" s="141"/>
      <c r="EHQ414" s="141"/>
      <c r="EHR414" s="141"/>
      <c r="EHS414" s="141"/>
      <c r="EHT414" s="141"/>
      <c r="EHU414" s="141"/>
      <c r="EHV414" s="141"/>
      <c r="EHW414" s="141"/>
      <c r="EHX414" s="141"/>
      <c r="EHY414" s="141"/>
      <c r="EHZ414" s="141"/>
      <c r="EIA414" s="141"/>
      <c r="EIB414" s="141"/>
      <c r="EIC414" s="141"/>
      <c r="EID414" s="141"/>
      <c r="EIE414" s="141"/>
      <c r="EIF414" s="141"/>
      <c r="EIG414" s="141"/>
      <c r="EIH414" s="141"/>
      <c r="EII414" s="141"/>
      <c r="EIJ414" s="141"/>
      <c r="EIK414" s="141"/>
      <c r="EIL414" s="141"/>
      <c r="EIM414" s="141"/>
      <c r="EIN414" s="141"/>
      <c r="EIO414" s="141"/>
      <c r="EIP414" s="141"/>
      <c r="EIQ414" s="141"/>
      <c r="EIR414" s="141"/>
      <c r="EIS414" s="141"/>
      <c r="EIT414" s="141"/>
      <c r="EIU414" s="141"/>
      <c r="EIV414" s="141"/>
      <c r="EIW414" s="141"/>
      <c r="EIX414" s="141"/>
      <c r="EIY414" s="141"/>
      <c r="EIZ414" s="141"/>
      <c r="EJA414" s="141"/>
      <c r="EJB414" s="141"/>
      <c r="EJC414" s="141"/>
      <c r="EJD414" s="141"/>
      <c r="EJE414" s="141"/>
      <c r="EJF414" s="141"/>
      <c r="EJG414" s="141"/>
      <c r="EJH414" s="141"/>
      <c r="EJI414" s="141"/>
      <c r="EJJ414" s="141"/>
      <c r="EJK414" s="141"/>
      <c r="EJL414" s="141"/>
      <c r="EJM414" s="141"/>
      <c r="EJN414" s="141"/>
      <c r="EJO414" s="141"/>
      <c r="EJP414" s="141"/>
      <c r="EJQ414" s="141"/>
      <c r="EJR414" s="141"/>
      <c r="EJS414" s="141"/>
      <c r="EJT414" s="141"/>
      <c r="EJU414" s="141"/>
      <c r="EJV414" s="141"/>
      <c r="EJW414" s="141"/>
      <c r="EJX414" s="141"/>
      <c r="EJY414" s="141"/>
      <c r="EJZ414" s="141"/>
      <c r="EKA414" s="141"/>
      <c r="EKB414" s="141"/>
      <c r="EKC414" s="141"/>
      <c r="EKD414" s="141"/>
      <c r="EKE414" s="141"/>
      <c r="EKF414" s="141"/>
      <c r="EKG414" s="141"/>
      <c r="EKH414" s="141"/>
      <c r="EKI414" s="141"/>
      <c r="EKJ414" s="141"/>
      <c r="EKK414" s="141"/>
      <c r="EKL414" s="141"/>
      <c r="EKM414" s="141"/>
      <c r="EKN414" s="141"/>
      <c r="EKO414" s="141"/>
      <c r="EKP414" s="141"/>
      <c r="EKQ414" s="141"/>
      <c r="EKR414" s="141"/>
      <c r="EKS414" s="141"/>
      <c r="EKT414" s="141"/>
      <c r="EKU414" s="141"/>
      <c r="EKV414" s="141"/>
      <c r="EKW414" s="141"/>
      <c r="EKX414" s="141"/>
      <c r="EKY414" s="141"/>
      <c r="EKZ414" s="141"/>
      <c r="ELA414" s="141"/>
      <c r="ELB414" s="141"/>
      <c r="ELC414" s="141"/>
      <c r="ELD414" s="141"/>
      <c r="ELE414" s="141"/>
      <c r="ELF414" s="141"/>
      <c r="ELG414" s="141"/>
      <c r="ELH414" s="141"/>
      <c r="ELI414" s="141"/>
      <c r="ELJ414" s="141"/>
      <c r="ELK414" s="141"/>
      <c r="ELL414" s="141"/>
      <c r="ELM414" s="141"/>
      <c r="ELN414" s="141"/>
      <c r="ELO414" s="141"/>
      <c r="ELP414" s="141"/>
      <c r="ELQ414" s="141"/>
      <c r="ELR414" s="141"/>
      <c r="ELS414" s="141"/>
      <c r="ELT414" s="141"/>
      <c r="ELU414" s="141"/>
      <c r="ELV414" s="141"/>
      <c r="ELW414" s="141"/>
      <c r="ELX414" s="141"/>
      <c r="ELY414" s="141"/>
      <c r="ELZ414" s="141"/>
      <c r="EMA414" s="141"/>
      <c r="EMB414" s="141"/>
      <c r="EMC414" s="141"/>
      <c r="EMD414" s="141"/>
      <c r="EME414" s="141"/>
      <c r="EMF414" s="141"/>
      <c r="EMG414" s="141"/>
      <c r="EMH414" s="141"/>
      <c r="EMI414" s="141"/>
      <c r="EMJ414" s="141"/>
      <c r="EMK414" s="141"/>
      <c r="EML414" s="141"/>
      <c r="EMM414" s="141"/>
      <c r="EMN414" s="141"/>
      <c r="EMO414" s="141"/>
      <c r="EMP414" s="141"/>
      <c r="EMQ414" s="141"/>
      <c r="EMR414" s="141"/>
      <c r="EMS414" s="141"/>
      <c r="EMT414" s="141"/>
      <c r="EMU414" s="141"/>
      <c r="EMV414" s="141"/>
      <c r="EMW414" s="141"/>
      <c r="EMX414" s="141"/>
      <c r="EMY414" s="141"/>
      <c r="EMZ414" s="141"/>
      <c r="ENA414" s="141"/>
      <c r="ENB414" s="141"/>
      <c r="ENC414" s="141"/>
      <c r="END414" s="141"/>
      <c r="ENE414" s="141"/>
      <c r="ENF414" s="141"/>
      <c r="ENG414" s="141"/>
      <c r="ENH414" s="141"/>
      <c r="ENI414" s="141"/>
      <c r="ENJ414" s="141"/>
      <c r="ENK414" s="141"/>
      <c r="ENL414" s="141"/>
      <c r="ENM414" s="141"/>
      <c r="ENN414" s="141"/>
      <c r="ENO414" s="141"/>
      <c r="ENP414" s="141"/>
      <c r="ENQ414" s="141"/>
      <c r="ENR414" s="141"/>
      <c r="ENS414" s="141"/>
      <c r="ENT414" s="141"/>
      <c r="ENU414" s="141"/>
      <c r="ENV414" s="141"/>
      <c r="ENW414" s="141"/>
      <c r="ENX414" s="141"/>
      <c r="ENY414" s="141"/>
      <c r="ENZ414" s="141"/>
      <c r="EOA414" s="141"/>
      <c r="EOB414" s="141"/>
      <c r="EOC414" s="141"/>
      <c r="EOD414" s="141"/>
      <c r="EOE414" s="141"/>
      <c r="EOF414" s="141"/>
      <c r="EOG414" s="141"/>
      <c r="EOH414" s="141"/>
      <c r="EOI414" s="141"/>
      <c r="EOJ414" s="141"/>
      <c r="EOK414" s="141"/>
      <c r="EOL414" s="141"/>
      <c r="EOM414" s="141"/>
      <c r="EON414" s="141"/>
      <c r="EOO414" s="141"/>
      <c r="EOP414" s="141"/>
      <c r="EOQ414" s="141"/>
      <c r="EOR414" s="141"/>
      <c r="EOS414" s="141"/>
      <c r="EOT414" s="141"/>
      <c r="EOU414" s="141"/>
      <c r="EOV414" s="141"/>
      <c r="EOW414" s="141"/>
      <c r="EOX414" s="141"/>
      <c r="EOY414" s="141"/>
      <c r="EOZ414" s="141"/>
      <c r="EPA414" s="141"/>
      <c r="EPB414" s="141"/>
      <c r="EPC414" s="141"/>
      <c r="EPD414" s="141"/>
      <c r="EPE414" s="141"/>
      <c r="EPF414" s="141"/>
      <c r="EPG414" s="141"/>
      <c r="EPH414" s="141"/>
      <c r="EPI414" s="141"/>
      <c r="EPJ414" s="141"/>
      <c r="EPK414" s="141"/>
      <c r="EPL414" s="141"/>
      <c r="EPM414" s="141"/>
      <c r="EPN414" s="141"/>
      <c r="EPO414" s="141"/>
      <c r="EPP414" s="141"/>
      <c r="EPQ414" s="141"/>
      <c r="EPR414" s="141"/>
      <c r="EPS414" s="141"/>
      <c r="EPT414" s="141"/>
      <c r="EPU414" s="141"/>
      <c r="EPV414" s="141"/>
      <c r="EPW414" s="141"/>
      <c r="EPX414" s="141"/>
      <c r="EPY414" s="141"/>
      <c r="EPZ414" s="141"/>
      <c r="EQA414" s="141"/>
      <c r="EQB414" s="141"/>
      <c r="EQC414" s="141"/>
      <c r="EQD414" s="141"/>
      <c r="EQE414" s="141"/>
      <c r="EQF414" s="141"/>
      <c r="EQG414" s="141"/>
      <c r="EQH414" s="141"/>
      <c r="EQI414" s="141"/>
      <c r="EQJ414" s="141"/>
      <c r="EQK414" s="141"/>
      <c r="EQL414" s="141"/>
      <c r="EQM414" s="141"/>
      <c r="EQN414" s="141"/>
      <c r="EQO414" s="141"/>
      <c r="EQP414" s="141"/>
      <c r="EQQ414" s="141"/>
      <c r="EQR414" s="141"/>
      <c r="EQS414" s="141"/>
      <c r="EQT414" s="141"/>
      <c r="EQU414" s="141"/>
      <c r="EQV414" s="141"/>
      <c r="EQW414" s="141"/>
      <c r="EQX414" s="141"/>
      <c r="EQY414" s="141"/>
      <c r="EQZ414" s="141"/>
      <c r="ERA414" s="141"/>
      <c r="ERB414" s="141"/>
      <c r="ERC414" s="141"/>
      <c r="ERD414" s="141"/>
      <c r="ERE414" s="141"/>
      <c r="ERF414" s="141"/>
      <c r="ERG414" s="141"/>
      <c r="ERH414" s="141"/>
      <c r="ERI414" s="141"/>
      <c r="ERJ414" s="141"/>
      <c r="ERK414" s="141"/>
      <c r="ERL414" s="141"/>
      <c r="ERM414" s="141"/>
      <c r="ERN414" s="141"/>
      <c r="ERO414" s="141"/>
      <c r="ERP414" s="141"/>
      <c r="ERQ414" s="141"/>
      <c r="ERR414" s="141"/>
      <c r="ERS414" s="141"/>
      <c r="ERT414" s="141"/>
      <c r="ERU414" s="141"/>
      <c r="ERV414" s="141"/>
      <c r="ERW414" s="141"/>
      <c r="ERX414" s="141"/>
      <c r="ERY414" s="141"/>
      <c r="ERZ414" s="141"/>
      <c r="ESA414" s="141"/>
      <c r="ESB414" s="141"/>
      <c r="ESC414" s="141"/>
      <c r="ESD414" s="141"/>
      <c r="ESE414" s="141"/>
      <c r="ESF414" s="141"/>
      <c r="ESG414" s="141"/>
      <c r="ESH414" s="141"/>
      <c r="ESI414" s="141"/>
      <c r="ESJ414" s="141"/>
      <c r="ESK414" s="141"/>
      <c r="ESL414" s="141"/>
      <c r="ESM414" s="141"/>
      <c r="ESN414" s="141"/>
      <c r="ESO414" s="141"/>
      <c r="ESP414" s="141"/>
      <c r="ESQ414" s="141"/>
      <c r="ESR414" s="141"/>
      <c r="ESS414" s="141"/>
      <c r="EST414" s="141"/>
      <c r="ESU414" s="141"/>
      <c r="ESV414" s="141"/>
      <c r="ESW414" s="141"/>
      <c r="ESX414" s="141"/>
      <c r="ESY414" s="141"/>
      <c r="ESZ414" s="141"/>
      <c r="ETA414" s="141"/>
      <c r="ETB414" s="141"/>
      <c r="ETC414" s="141"/>
      <c r="ETD414" s="141"/>
      <c r="ETE414" s="141"/>
      <c r="ETF414" s="141"/>
      <c r="ETG414" s="141"/>
      <c r="ETH414" s="141"/>
      <c r="ETI414" s="141"/>
      <c r="ETJ414" s="141"/>
      <c r="ETK414" s="141"/>
      <c r="ETL414" s="141"/>
      <c r="ETM414" s="141"/>
      <c r="ETN414" s="141"/>
      <c r="ETO414" s="141"/>
      <c r="ETP414" s="141"/>
      <c r="ETQ414" s="141"/>
      <c r="ETR414" s="141"/>
      <c r="ETS414" s="141"/>
      <c r="ETT414" s="141"/>
      <c r="ETU414" s="141"/>
      <c r="ETV414" s="141"/>
      <c r="ETW414" s="141"/>
      <c r="ETX414" s="141"/>
      <c r="ETY414" s="141"/>
      <c r="ETZ414" s="141"/>
      <c r="EUA414" s="141"/>
      <c r="EUB414" s="141"/>
      <c r="EUC414" s="141"/>
      <c r="EUD414" s="141"/>
      <c r="EUE414" s="141"/>
      <c r="EUF414" s="141"/>
      <c r="EUG414" s="141"/>
      <c r="EUH414" s="141"/>
      <c r="EUI414" s="141"/>
      <c r="EUJ414" s="141"/>
      <c r="EUK414" s="141"/>
      <c r="EUL414" s="141"/>
      <c r="EUM414" s="141"/>
      <c r="EUN414" s="141"/>
      <c r="EUO414" s="141"/>
      <c r="EUP414" s="141"/>
      <c r="EUQ414" s="141"/>
      <c r="EUR414" s="141"/>
      <c r="EUS414" s="141"/>
      <c r="EUT414" s="141"/>
      <c r="EUU414" s="141"/>
      <c r="EUV414" s="141"/>
      <c r="EUW414" s="141"/>
      <c r="EUX414" s="141"/>
      <c r="EUY414" s="141"/>
      <c r="EUZ414" s="141"/>
      <c r="EVA414" s="141"/>
      <c r="EVB414" s="141"/>
      <c r="EVC414" s="141"/>
      <c r="EVD414" s="141"/>
      <c r="EVE414" s="141"/>
      <c r="EVF414" s="141"/>
      <c r="EVG414" s="141"/>
      <c r="EVH414" s="141"/>
      <c r="EVI414" s="141"/>
      <c r="EVJ414" s="141"/>
      <c r="EVK414" s="141"/>
      <c r="EVL414" s="141"/>
      <c r="EVM414" s="141"/>
      <c r="EVN414" s="141"/>
      <c r="EVO414" s="141"/>
      <c r="EVP414" s="141"/>
      <c r="EVQ414" s="141"/>
      <c r="EVR414" s="141"/>
      <c r="EVS414" s="141"/>
      <c r="EVT414" s="141"/>
      <c r="EVU414" s="141"/>
      <c r="EVV414" s="141"/>
      <c r="EVW414" s="141"/>
      <c r="EVX414" s="141"/>
      <c r="EVY414" s="141"/>
      <c r="EVZ414" s="141"/>
      <c r="EWA414" s="141"/>
      <c r="EWB414" s="141"/>
      <c r="EWC414" s="141"/>
      <c r="EWD414" s="141"/>
      <c r="EWE414" s="141"/>
      <c r="EWF414" s="141"/>
      <c r="EWG414" s="141"/>
      <c r="EWH414" s="141"/>
      <c r="EWI414" s="141"/>
      <c r="EWJ414" s="141"/>
      <c r="EWK414" s="141"/>
      <c r="EWL414" s="141"/>
      <c r="EWM414" s="141"/>
      <c r="EWN414" s="141"/>
      <c r="EWO414" s="141"/>
      <c r="EWP414" s="141"/>
      <c r="EWQ414" s="141"/>
      <c r="EWR414" s="141"/>
      <c r="EWS414" s="141"/>
      <c r="EWT414" s="141"/>
      <c r="EWU414" s="141"/>
      <c r="EWV414" s="141"/>
      <c r="EWW414" s="141"/>
      <c r="EWX414" s="141"/>
      <c r="EWY414" s="141"/>
      <c r="EWZ414" s="141"/>
      <c r="EXA414" s="141"/>
      <c r="EXB414" s="141"/>
      <c r="EXC414" s="141"/>
      <c r="EXD414" s="141"/>
      <c r="EXE414" s="141"/>
      <c r="EXF414" s="141"/>
      <c r="EXG414" s="141"/>
      <c r="EXH414" s="141"/>
      <c r="EXI414" s="141"/>
      <c r="EXJ414" s="141"/>
      <c r="EXK414" s="141"/>
      <c r="EXL414" s="141"/>
      <c r="EXM414" s="141"/>
      <c r="EXN414" s="141"/>
      <c r="EXO414" s="141"/>
      <c r="EXP414" s="141"/>
      <c r="EXQ414" s="141"/>
      <c r="EXR414" s="141"/>
      <c r="EXS414" s="141"/>
      <c r="EXT414" s="141"/>
      <c r="EXU414" s="141"/>
      <c r="EXV414" s="141"/>
      <c r="EXW414" s="141"/>
      <c r="EXX414" s="141"/>
      <c r="EXY414" s="141"/>
      <c r="EXZ414" s="141"/>
      <c r="EYA414" s="141"/>
      <c r="EYB414" s="141"/>
      <c r="EYC414" s="141"/>
      <c r="EYD414" s="141"/>
      <c r="EYE414" s="141"/>
      <c r="EYF414" s="141"/>
      <c r="EYG414" s="141"/>
      <c r="EYH414" s="141"/>
      <c r="EYI414" s="141"/>
      <c r="EYJ414" s="141"/>
      <c r="EYK414" s="141"/>
      <c r="EYL414" s="141"/>
      <c r="EYM414" s="141"/>
      <c r="EYN414" s="141"/>
      <c r="EYO414" s="141"/>
      <c r="EYP414" s="141"/>
      <c r="EYQ414" s="141"/>
      <c r="EYR414" s="141"/>
      <c r="EYS414" s="141"/>
      <c r="EYT414" s="141"/>
      <c r="EYU414" s="141"/>
      <c r="EYV414" s="141"/>
      <c r="EYW414" s="141"/>
      <c r="EYX414" s="141"/>
      <c r="EYY414" s="141"/>
      <c r="EYZ414" s="141"/>
      <c r="EZA414" s="141"/>
      <c r="EZB414" s="141"/>
      <c r="EZC414" s="141"/>
      <c r="EZD414" s="141"/>
      <c r="EZE414" s="141"/>
      <c r="EZF414" s="141"/>
      <c r="EZG414" s="141"/>
      <c r="EZH414" s="141"/>
      <c r="EZI414" s="141"/>
      <c r="EZJ414" s="141"/>
      <c r="EZK414" s="141"/>
      <c r="EZL414" s="141"/>
      <c r="EZM414" s="141"/>
      <c r="EZN414" s="141"/>
      <c r="EZO414" s="141"/>
      <c r="EZP414" s="141"/>
      <c r="EZQ414" s="141"/>
      <c r="EZR414" s="141"/>
      <c r="EZS414" s="141"/>
      <c r="EZT414" s="141"/>
      <c r="EZU414" s="141"/>
      <c r="EZV414" s="141"/>
      <c r="EZW414" s="141"/>
      <c r="EZX414" s="141"/>
      <c r="EZY414" s="141"/>
      <c r="EZZ414" s="141"/>
      <c r="FAA414" s="141"/>
      <c r="FAB414" s="141"/>
      <c r="FAC414" s="141"/>
      <c r="FAD414" s="141"/>
      <c r="FAE414" s="141"/>
      <c r="FAF414" s="141"/>
      <c r="FAG414" s="141"/>
      <c r="FAH414" s="141"/>
      <c r="FAI414" s="141"/>
      <c r="FAJ414" s="141"/>
      <c r="FAK414" s="141"/>
      <c r="FAL414" s="141"/>
      <c r="FAM414" s="141"/>
      <c r="FAN414" s="141"/>
      <c r="FAO414" s="141"/>
      <c r="FAP414" s="141"/>
      <c r="FAQ414" s="141"/>
      <c r="FAR414" s="141"/>
      <c r="FAS414" s="141"/>
      <c r="FAT414" s="141"/>
      <c r="FAU414" s="141"/>
      <c r="FAV414" s="141"/>
      <c r="FAW414" s="141"/>
      <c r="FAX414" s="141"/>
      <c r="FAY414" s="141"/>
      <c r="FAZ414" s="141"/>
      <c r="FBA414" s="141"/>
      <c r="FBB414" s="141"/>
      <c r="FBC414" s="141"/>
      <c r="FBD414" s="141"/>
      <c r="FBE414" s="141"/>
      <c r="FBF414" s="141"/>
      <c r="FBG414" s="141"/>
      <c r="FBH414" s="141"/>
      <c r="FBI414" s="141"/>
      <c r="FBJ414" s="141"/>
      <c r="FBK414" s="141"/>
      <c r="FBL414" s="141"/>
      <c r="FBM414" s="141"/>
      <c r="FBN414" s="141"/>
      <c r="FBO414" s="141"/>
      <c r="FBP414" s="141"/>
      <c r="FBQ414" s="141"/>
      <c r="FBR414" s="141"/>
      <c r="FBS414" s="141"/>
      <c r="FBT414" s="141"/>
      <c r="FBU414" s="141"/>
      <c r="FBV414" s="141"/>
      <c r="FBW414" s="141"/>
      <c r="FBX414" s="141"/>
      <c r="FBY414" s="141"/>
      <c r="FBZ414" s="141"/>
      <c r="FCA414" s="141"/>
      <c r="FCB414" s="141"/>
      <c r="FCC414" s="141"/>
      <c r="FCD414" s="141"/>
      <c r="FCE414" s="141"/>
      <c r="FCF414" s="141"/>
      <c r="FCG414" s="141"/>
      <c r="FCH414" s="141"/>
      <c r="FCI414" s="141"/>
      <c r="FCJ414" s="141"/>
      <c r="FCK414" s="141"/>
      <c r="FCL414" s="141"/>
      <c r="FCM414" s="141"/>
      <c r="FCN414" s="141"/>
      <c r="FCO414" s="141"/>
      <c r="FCP414" s="141"/>
      <c r="FCQ414" s="141"/>
      <c r="FCR414" s="141"/>
      <c r="FCS414" s="141"/>
      <c r="FCT414" s="141"/>
      <c r="FCU414" s="141"/>
      <c r="FCV414" s="141"/>
      <c r="FCW414" s="141"/>
      <c r="FCX414" s="141"/>
      <c r="FCY414" s="141"/>
      <c r="FCZ414" s="141"/>
      <c r="FDA414" s="141"/>
      <c r="FDB414" s="141"/>
      <c r="FDC414" s="141"/>
      <c r="FDD414" s="141"/>
      <c r="FDE414" s="141"/>
      <c r="FDF414" s="141"/>
      <c r="FDG414" s="141"/>
      <c r="FDH414" s="141"/>
      <c r="FDI414" s="141"/>
      <c r="FDJ414" s="141"/>
      <c r="FDK414" s="141"/>
      <c r="FDL414" s="141"/>
      <c r="FDM414" s="141"/>
      <c r="FDN414" s="141"/>
      <c r="FDO414" s="141"/>
      <c r="FDP414" s="141"/>
      <c r="FDQ414" s="141"/>
      <c r="FDR414" s="141"/>
      <c r="FDS414" s="141"/>
      <c r="FDT414" s="141"/>
      <c r="FDU414" s="141"/>
      <c r="FDV414" s="141"/>
      <c r="FDW414" s="141"/>
      <c r="FDX414" s="141"/>
      <c r="FDY414" s="141"/>
      <c r="FDZ414" s="141"/>
      <c r="FEA414" s="141"/>
      <c r="FEB414" s="141"/>
      <c r="FEC414" s="141"/>
      <c r="FED414" s="141"/>
      <c r="FEE414" s="141"/>
      <c r="FEF414" s="141"/>
      <c r="FEG414" s="141"/>
      <c r="FEH414" s="141"/>
      <c r="FEI414" s="141"/>
      <c r="FEJ414" s="141"/>
      <c r="FEK414" s="141"/>
      <c r="FEL414" s="141"/>
      <c r="FEM414" s="141"/>
      <c r="FEN414" s="141"/>
      <c r="FEO414" s="141"/>
      <c r="FEP414" s="141"/>
      <c r="FEQ414" s="141"/>
      <c r="FER414" s="141"/>
      <c r="FES414" s="141"/>
      <c r="FET414" s="141"/>
      <c r="FEU414" s="141"/>
      <c r="FEV414" s="141"/>
      <c r="FEW414" s="141"/>
      <c r="FEX414" s="141"/>
      <c r="FEY414" s="141"/>
      <c r="FEZ414" s="141"/>
      <c r="FFA414" s="141"/>
      <c r="FFB414" s="141"/>
      <c r="FFC414" s="141"/>
      <c r="FFD414" s="141"/>
      <c r="FFE414" s="141"/>
      <c r="FFF414" s="141"/>
      <c r="FFG414" s="141"/>
      <c r="FFH414" s="141"/>
      <c r="FFI414" s="141"/>
      <c r="FFJ414" s="141"/>
      <c r="FFK414" s="141"/>
      <c r="FFL414" s="141"/>
      <c r="FFM414" s="141"/>
      <c r="FFN414" s="141"/>
      <c r="FFO414" s="141"/>
      <c r="FFP414" s="141"/>
      <c r="FFQ414" s="141"/>
      <c r="FFR414" s="141"/>
      <c r="FFS414" s="141"/>
      <c r="FFT414" s="141"/>
      <c r="FFU414" s="141"/>
      <c r="FFV414" s="141"/>
      <c r="FFW414" s="141"/>
      <c r="FFX414" s="141"/>
      <c r="FFY414" s="141"/>
      <c r="FFZ414" s="141"/>
      <c r="FGA414" s="141"/>
      <c r="FGB414" s="141"/>
      <c r="FGC414" s="141"/>
      <c r="FGD414" s="141"/>
      <c r="FGE414" s="141"/>
      <c r="FGF414" s="141"/>
      <c r="FGG414" s="141"/>
      <c r="FGH414" s="141"/>
      <c r="FGI414" s="141"/>
      <c r="FGJ414" s="141"/>
      <c r="FGK414" s="141"/>
      <c r="FGL414" s="141"/>
      <c r="FGM414" s="141"/>
      <c r="FGN414" s="141"/>
      <c r="FGO414" s="141"/>
      <c r="FGP414" s="141"/>
      <c r="FGQ414" s="141"/>
      <c r="FGR414" s="141"/>
      <c r="FGS414" s="141"/>
      <c r="FGT414" s="141"/>
      <c r="FGU414" s="141"/>
      <c r="FGV414" s="141"/>
      <c r="FGW414" s="141"/>
      <c r="FGX414" s="141"/>
      <c r="FGY414" s="141"/>
      <c r="FGZ414" s="141"/>
      <c r="FHA414" s="141"/>
      <c r="FHB414" s="141"/>
      <c r="FHC414" s="141"/>
      <c r="FHD414" s="141"/>
      <c r="FHE414" s="141"/>
      <c r="FHF414" s="141"/>
      <c r="FHG414" s="141"/>
      <c r="FHH414" s="141"/>
      <c r="FHI414" s="141"/>
      <c r="FHJ414" s="141"/>
      <c r="FHK414" s="141"/>
      <c r="FHL414" s="141"/>
      <c r="FHM414" s="141"/>
      <c r="FHN414" s="141"/>
      <c r="FHO414" s="141"/>
      <c r="FHP414" s="141"/>
      <c r="FHQ414" s="141"/>
      <c r="FHR414" s="141"/>
      <c r="FHS414" s="141"/>
      <c r="FHT414" s="141"/>
      <c r="FHU414" s="141"/>
      <c r="FHV414" s="141"/>
      <c r="FHW414" s="141"/>
      <c r="FHX414" s="141"/>
      <c r="FHY414" s="141"/>
      <c r="FHZ414" s="141"/>
      <c r="FIA414" s="141"/>
      <c r="FIB414" s="141"/>
      <c r="FIC414" s="141"/>
      <c r="FID414" s="141"/>
      <c r="FIE414" s="141"/>
      <c r="FIF414" s="141"/>
      <c r="FIG414" s="141"/>
      <c r="FIH414" s="141"/>
      <c r="FII414" s="141"/>
      <c r="FIJ414" s="141"/>
      <c r="FIK414" s="141"/>
      <c r="FIL414" s="141"/>
      <c r="FIM414" s="141"/>
      <c r="FIN414" s="141"/>
      <c r="FIO414" s="141"/>
      <c r="FIP414" s="141"/>
      <c r="FIQ414" s="141"/>
      <c r="FIR414" s="141"/>
      <c r="FIS414" s="141"/>
      <c r="FIT414" s="141"/>
      <c r="FIU414" s="141"/>
      <c r="FIV414" s="141"/>
      <c r="FIW414" s="141"/>
      <c r="FIX414" s="141"/>
      <c r="FIY414" s="141"/>
      <c r="FIZ414" s="141"/>
      <c r="FJA414" s="141"/>
      <c r="FJB414" s="141"/>
      <c r="FJC414" s="141"/>
      <c r="FJD414" s="141"/>
      <c r="FJE414" s="141"/>
      <c r="FJF414" s="141"/>
      <c r="FJG414" s="141"/>
      <c r="FJH414" s="141"/>
      <c r="FJI414" s="141"/>
      <c r="FJJ414" s="141"/>
      <c r="FJK414" s="141"/>
      <c r="FJL414" s="141"/>
      <c r="FJM414" s="141"/>
      <c r="FJN414" s="141"/>
      <c r="FJO414" s="141"/>
      <c r="FJP414" s="141"/>
      <c r="FJQ414" s="141"/>
      <c r="FJR414" s="141"/>
      <c r="FJS414" s="141"/>
      <c r="FJT414" s="141"/>
      <c r="FJU414" s="141"/>
      <c r="FJV414" s="141"/>
      <c r="FJW414" s="141"/>
      <c r="FJX414" s="141"/>
      <c r="FJY414" s="141"/>
      <c r="FJZ414" s="141"/>
      <c r="FKA414" s="141"/>
      <c r="FKB414" s="141"/>
      <c r="FKC414" s="141"/>
      <c r="FKD414" s="141"/>
      <c r="FKE414" s="141"/>
      <c r="FKF414" s="141"/>
      <c r="FKG414" s="141"/>
      <c r="FKH414" s="141"/>
      <c r="FKI414" s="141"/>
      <c r="FKJ414" s="141"/>
      <c r="FKK414" s="141"/>
      <c r="FKL414" s="141"/>
      <c r="FKM414" s="141"/>
      <c r="FKN414" s="141"/>
      <c r="FKO414" s="141"/>
      <c r="FKP414" s="141"/>
      <c r="FKQ414" s="141"/>
      <c r="FKR414" s="141"/>
      <c r="FKS414" s="141"/>
      <c r="FKT414" s="141"/>
      <c r="FKU414" s="141"/>
      <c r="FKV414" s="141"/>
      <c r="FKW414" s="141"/>
      <c r="FKX414" s="141"/>
      <c r="FKY414" s="141"/>
      <c r="FKZ414" s="141"/>
      <c r="FLA414" s="141"/>
      <c r="FLB414" s="141"/>
      <c r="FLC414" s="141"/>
      <c r="FLD414" s="141"/>
      <c r="FLE414" s="141"/>
      <c r="FLF414" s="141"/>
      <c r="FLG414" s="141"/>
      <c r="FLH414" s="141"/>
      <c r="FLI414" s="141"/>
      <c r="FLJ414" s="141"/>
      <c r="FLK414" s="141"/>
      <c r="FLL414" s="141"/>
      <c r="FLM414" s="141"/>
      <c r="FLN414" s="141"/>
      <c r="FLO414" s="141"/>
      <c r="FLP414" s="141"/>
      <c r="FLQ414" s="141"/>
      <c r="FLR414" s="141"/>
      <c r="FLS414" s="141"/>
      <c r="FLT414" s="141"/>
      <c r="FLU414" s="141"/>
      <c r="FLV414" s="141"/>
      <c r="FLW414" s="141"/>
      <c r="FLX414" s="141"/>
      <c r="FLY414" s="141"/>
      <c r="FLZ414" s="141"/>
      <c r="FMA414" s="141"/>
      <c r="FMB414" s="141"/>
      <c r="FMC414" s="141"/>
      <c r="FMD414" s="141"/>
      <c r="FME414" s="141"/>
      <c r="FMF414" s="141"/>
      <c r="FMG414" s="141"/>
      <c r="FMH414" s="141"/>
      <c r="FMI414" s="141"/>
      <c r="FMJ414" s="141"/>
      <c r="FMK414" s="141"/>
      <c r="FML414" s="141"/>
      <c r="FMM414" s="141"/>
      <c r="FMN414" s="141"/>
      <c r="FMO414" s="141"/>
      <c r="FMP414" s="141"/>
      <c r="FMQ414" s="141"/>
      <c r="FMR414" s="141"/>
      <c r="FMS414" s="141"/>
      <c r="FMT414" s="141"/>
      <c r="FMU414" s="141"/>
      <c r="FMV414" s="141"/>
      <c r="FMW414" s="141"/>
      <c r="FMX414" s="141"/>
      <c r="FMY414" s="141"/>
      <c r="FMZ414" s="141"/>
      <c r="FNA414" s="141"/>
      <c r="FNB414" s="141"/>
      <c r="FNC414" s="141"/>
      <c r="FND414" s="141"/>
      <c r="FNE414" s="141"/>
      <c r="FNF414" s="141"/>
      <c r="FNG414" s="141"/>
      <c r="FNH414" s="141"/>
      <c r="FNI414" s="141"/>
      <c r="FNJ414" s="141"/>
      <c r="FNK414" s="141"/>
      <c r="FNL414" s="141"/>
      <c r="FNM414" s="141"/>
      <c r="FNN414" s="141"/>
      <c r="FNO414" s="141"/>
      <c r="FNP414" s="141"/>
      <c r="FNQ414" s="141"/>
      <c r="FNR414" s="141"/>
      <c r="FNS414" s="141"/>
      <c r="FNT414" s="141"/>
      <c r="FNU414" s="141"/>
      <c r="FNV414" s="141"/>
      <c r="FNW414" s="141"/>
      <c r="FNX414" s="141"/>
      <c r="FNY414" s="141"/>
      <c r="FNZ414" s="141"/>
      <c r="FOA414" s="141"/>
      <c r="FOB414" s="141"/>
      <c r="FOC414" s="141"/>
      <c r="FOD414" s="141"/>
      <c r="FOE414" s="141"/>
      <c r="FOF414" s="141"/>
      <c r="FOG414" s="141"/>
      <c r="FOH414" s="141"/>
      <c r="FOI414" s="141"/>
      <c r="FOJ414" s="141"/>
      <c r="FOK414" s="141"/>
      <c r="FOL414" s="141"/>
      <c r="FOM414" s="141"/>
      <c r="FON414" s="141"/>
      <c r="FOO414" s="141"/>
      <c r="FOP414" s="141"/>
      <c r="FOQ414" s="141"/>
      <c r="FOR414" s="141"/>
      <c r="FOS414" s="141"/>
      <c r="FOT414" s="141"/>
      <c r="FOU414" s="141"/>
      <c r="FOV414" s="141"/>
      <c r="FOW414" s="141"/>
      <c r="FOX414" s="141"/>
      <c r="FOY414" s="141"/>
      <c r="FOZ414" s="141"/>
      <c r="FPA414" s="141"/>
      <c r="FPB414" s="141"/>
      <c r="FPC414" s="141"/>
      <c r="FPD414" s="141"/>
      <c r="FPE414" s="141"/>
      <c r="FPF414" s="141"/>
      <c r="FPG414" s="141"/>
      <c r="FPH414" s="141"/>
      <c r="FPI414" s="141"/>
      <c r="FPJ414" s="141"/>
      <c r="FPK414" s="141"/>
      <c r="FPL414" s="141"/>
      <c r="FPM414" s="141"/>
      <c r="FPN414" s="141"/>
      <c r="FPO414" s="141"/>
      <c r="FPP414" s="141"/>
      <c r="FPQ414" s="141"/>
      <c r="FPR414" s="141"/>
      <c r="FPS414" s="141"/>
      <c r="FPT414" s="141"/>
      <c r="FPU414" s="141"/>
      <c r="FPV414" s="141"/>
      <c r="FPW414" s="141"/>
      <c r="FPX414" s="141"/>
      <c r="FPY414" s="141"/>
      <c r="FPZ414" s="141"/>
      <c r="FQA414" s="141"/>
      <c r="FQB414" s="141"/>
      <c r="FQC414" s="141"/>
      <c r="FQD414" s="141"/>
      <c r="FQE414" s="141"/>
      <c r="FQF414" s="141"/>
      <c r="FQG414" s="141"/>
      <c r="FQH414" s="141"/>
      <c r="FQI414" s="141"/>
      <c r="FQJ414" s="141"/>
      <c r="FQK414" s="141"/>
      <c r="FQL414" s="141"/>
      <c r="FQM414" s="141"/>
      <c r="FQN414" s="141"/>
      <c r="FQO414" s="141"/>
      <c r="FQP414" s="141"/>
      <c r="FQQ414" s="141"/>
      <c r="FQR414" s="141"/>
      <c r="FQS414" s="141"/>
      <c r="FQT414" s="141"/>
      <c r="FQU414" s="141"/>
      <c r="FQV414" s="141"/>
      <c r="FQW414" s="141"/>
      <c r="FQX414" s="141"/>
      <c r="FQY414" s="141"/>
      <c r="FQZ414" s="141"/>
      <c r="FRA414" s="141"/>
      <c r="FRB414" s="141"/>
      <c r="FRC414" s="141"/>
      <c r="FRD414" s="141"/>
      <c r="FRE414" s="141"/>
      <c r="FRF414" s="141"/>
      <c r="FRG414" s="141"/>
      <c r="FRH414" s="141"/>
      <c r="FRI414" s="141"/>
      <c r="FRJ414" s="141"/>
      <c r="FRK414" s="141"/>
      <c r="FRL414" s="141"/>
      <c r="FRM414" s="141"/>
      <c r="FRN414" s="141"/>
      <c r="FRO414" s="141"/>
      <c r="FRP414" s="141"/>
      <c r="FRQ414" s="141"/>
      <c r="FRR414" s="141"/>
      <c r="FRS414" s="141"/>
      <c r="FRT414" s="141"/>
      <c r="FRU414" s="141"/>
      <c r="FRV414" s="141"/>
      <c r="FRW414" s="141"/>
      <c r="FRX414" s="141"/>
      <c r="FRY414" s="141"/>
      <c r="FRZ414" s="141"/>
      <c r="FSA414" s="141"/>
      <c r="FSB414" s="141"/>
      <c r="FSC414" s="141"/>
      <c r="FSD414" s="141"/>
      <c r="FSE414" s="141"/>
      <c r="FSF414" s="141"/>
      <c r="FSG414" s="141"/>
      <c r="FSH414" s="141"/>
      <c r="FSI414" s="141"/>
      <c r="FSJ414" s="141"/>
      <c r="FSK414" s="141"/>
      <c r="FSL414" s="141"/>
      <c r="FSM414" s="141"/>
      <c r="FSN414" s="141"/>
      <c r="FSO414" s="141"/>
      <c r="FSP414" s="141"/>
      <c r="FSQ414" s="141"/>
      <c r="FSR414" s="141"/>
      <c r="FSS414" s="141"/>
      <c r="FST414" s="141"/>
      <c r="FSU414" s="141"/>
      <c r="FSV414" s="141"/>
      <c r="FSW414" s="141"/>
      <c r="FSX414" s="141"/>
      <c r="FSY414" s="141"/>
      <c r="FSZ414" s="141"/>
      <c r="FTA414" s="141"/>
      <c r="FTB414" s="141"/>
      <c r="FTC414" s="141"/>
      <c r="FTD414" s="141"/>
      <c r="FTE414" s="141"/>
      <c r="FTF414" s="141"/>
      <c r="FTG414" s="141"/>
      <c r="FTH414" s="141"/>
      <c r="FTI414" s="141"/>
      <c r="FTJ414" s="141"/>
      <c r="FTK414" s="141"/>
      <c r="FTL414" s="141"/>
      <c r="FTM414" s="141"/>
      <c r="FTN414" s="141"/>
      <c r="FTO414" s="141"/>
      <c r="FTP414" s="141"/>
      <c r="FTQ414" s="141"/>
      <c r="FTR414" s="141"/>
      <c r="FTS414" s="141"/>
      <c r="FTT414" s="141"/>
      <c r="FTU414" s="141"/>
      <c r="FTV414" s="141"/>
      <c r="FTW414" s="141"/>
      <c r="FTX414" s="141"/>
      <c r="FTY414" s="141"/>
      <c r="FTZ414" s="141"/>
      <c r="FUA414" s="141"/>
      <c r="FUB414" s="141"/>
      <c r="FUC414" s="141"/>
      <c r="FUD414" s="141"/>
      <c r="FUE414" s="141"/>
      <c r="FUF414" s="141"/>
      <c r="FUG414" s="141"/>
      <c r="FUH414" s="141"/>
      <c r="FUI414" s="141"/>
      <c r="FUJ414" s="141"/>
      <c r="FUK414" s="141"/>
      <c r="FUL414" s="141"/>
      <c r="FUM414" s="141"/>
      <c r="FUN414" s="141"/>
      <c r="FUO414" s="141"/>
      <c r="FUP414" s="141"/>
      <c r="FUQ414" s="141"/>
      <c r="FUR414" s="141"/>
      <c r="FUS414" s="141"/>
      <c r="FUT414" s="141"/>
      <c r="FUU414" s="141"/>
      <c r="FUV414" s="141"/>
      <c r="FUW414" s="141"/>
      <c r="FUX414" s="141"/>
      <c r="FUY414" s="141"/>
      <c r="FUZ414" s="141"/>
      <c r="FVA414" s="141"/>
      <c r="FVB414" s="141"/>
      <c r="FVC414" s="141"/>
      <c r="FVD414" s="141"/>
      <c r="FVE414" s="141"/>
      <c r="FVF414" s="141"/>
      <c r="FVG414" s="141"/>
      <c r="FVH414" s="141"/>
      <c r="FVI414" s="141"/>
      <c r="FVJ414" s="141"/>
      <c r="FVK414" s="141"/>
      <c r="FVL414" s="141"/>
      <c r="FVM414" s="141"/>
      <c r="FVN414" s="141"/>
      <c r="FVO414" s="141"/>
      <c r="FVP414" s="141"/>
      <c r="FVQ414" s="141"/>
      <c r="FVR414" s="141"/>
      <c r="FVS414" s="141"/>
      <c r="FVT414" s="141"/>
      <c r="FVU414" s="141"/>
      <c r="FVV414" s="141"/>
      <c r="FVW414" s="141"/>
      <c r="FVX414" s="141"/>
      <c r="FVY414" s="141"/>
      <c r="FVZ414" s="141"/>
      <c r="FWA414" s="141"/>
      <c r="FWB414" s="141"/>
      <c r="FWC414" s="141"/>
      <c r="FWD414" s="141"/>
      <c r="FWE414" s="141"/>
      <c r="FWF414" s="141"/>
      <c r="FWG414" s="141"/>
      <c r="FWH414" s="141"/>
      <c r="FWI414" s="141"/>
      <c r="FWJ414" s="141"/>
      <c r="FWK414" s="141"/>
      <c r="FWL414" s="141"/>
      <c r="FWM414" s="141"/>
      <c r="FWN414" s="141"/>
      <c r="FWO414" s="141"/>
      <c r="FWP414" s="141"/>
      <c r="FWQ414" s="141"/>
      <c r="FWR414" s="141"/>
      <c r="FWS414" s="141"/>
      <c r="FWT414" s="141"/>
      <c r="FWU414" s="141"/>
      <c r="FWV414" s="141"/>
      <c r="FWW414" s="141"/>
      <c r="FWX414" s="141"/>
      <c r="FWY414" s="141"/>
      <c r="FWZ414" s="141"/>
      <c r="FXA414" s="141"/>
      <c r="FXB414" s="141"/>
      <c r="FXC414" s="141"/>
      <c r="FXD414" s="141"/>
      <c r="FXE414" s="141"/>
      <c r="FXF414" s="141"/>
      <c r="FXG414" s="141"/>
      <c r="FXH414" s="141"/>
      <c r="FXI414" s="141"/>
      <c r="FXJ414" s="141"/>
      <c r="FXK414" s="141"/>
      <c r="FXL414" s="141"/>
      <c r="FXM414" s="141"/>
      <c r="FXN414" s="141"/>
      <c r="FXO414" s="141"/>
      <c r="FXP414" s="141"/>
      <c r="FXQ414" s="141"/>
      <c r="FXR414" s="141"/>
      <c r="FXS414" s="141"/>
      <c r="FXT414" s="141"/>
      <c r="FXU414" s="141"/>
      <c r="FXV414" s="141"/>
      <c r="FXW414" s="141"/>
      <c r="FXX414" s="141"/>
      <c r="FXY414" s="141"/>
      <c r="FXZ414" s="141"/>
      <c r="FYA414" s="141"/>
      <c r="FYB414" s="141"/>
      <c r="FYC414" s="141"/>
      <c r="FYD414" s="141"/>
      <c r="FYE414" s="141"/>
      <c r="FYF414" s="141"/>
      <c r="FYG414" s="141"/>
      <c r="FYH414" s="141"/>
      <c r="FYI414" s="141"/>
      <c r="FYJ414" s="141"/>
      <c r="FYK414" s="141"/>
      <c r="FYL414" s="141"/>
      <c r="FYM414" s="141"/>
      <c r="FYN414" s="141"/>
      <c r="FYO414" s="141"/>
      <c r="FYP414" s="141"/>
      <c r="FYQ414" s="141"/>
      <c r="FYR414" s="141"/>
      <c r="FYS414" s="141"/>
      <c r="FYT414" s="141"/>
      <c r="FYU414" s="141"/>
      <c r="FYV414" s="141"/>
      <c r="FYW414" s="141"/>
      <c r="FYX414" s="141"/>
      <c r="FYY414" s="141"/>
      <c r="FYZ414" s="141"/>
      <c r="FZA414" s="141"/>
      <c r="FZB414" s="141"/>
      <c r="FZC414" s="141"/>
      <c r="FZD414" s="141"/>
      <c r="FZE414" s="141"/>
      <c r="FZF414" s="141"/>
      <c r="FZG414" s="141"/>
      <c r="FZH414" s="141"/>
      <c r="FZI414" s="141"/>
      <c r="FZJ414" s="141"/>
      <c r="FZK414" s="141"/>
      <c r="FZL414" s="141"/>
      <c r="FZM414" s="141"/>
      <c r="FZN414" s="141"/>
      <c r="FZO414" s="141"/>
      <c r="FZP414" s="141"/>
      <c r="FZQ414" s="141"/>
      <c r="FZR414" s="141"/>
      <c r="FZS414" s="141"/>
      <c r="FZT414" s="141"/>
      <c r="FZU414" s="141"/>
      <c r="FZV414" s="141"/>
      <c r="FZW414" s="141"/>
      <c r="FZX414" s="141"/>
      <c r="FZY414" s="141"/>
      <c r="FZZ414" s="141"/>
      <c r="GAA414" s="141"/>
      <c r="GAB414" s="141"/>
      <c r="GAC414" s="141"/>
      <c r="GAD414" s="141"/>
      <c r="GAE414" s="141"/>
      <c r="GAF414" s="141"/>
      <c r="GAG414" s="141"/>
      <c r="GAH414" s="141"/>
      <c r="GAI414" s="141"/>
      <c r="GAJ414" s="141"/>
      <c r="GAK414" s="141"/>
      <c r="GAL414" s="141"/>
      <c r="GAM414" s="141"/>
      <c r="GAN414" s="141"/>
      <c r="GAO414" s="141"/>
      <c r="GAP414" s="141"/>
      <c r="GAQ414" s="141"/>
      <c r="GAR414" s="141"/>
      <c r="GAS414" s="141"/>
      <c r="GAT414" s="141"/>
      <c r="GAU414" s="141"/>
      <c r="GAV414" s="141"/>
      <c r="GAW414" s="141"/>
      <c r="GAX414" s="141"/>
      <c r="GAY414" s="141"/>
      <c r="GAZ414" s="141"/>
      <c r="GBA414" s="141"/>
      <c r="GBB414" s="141"/>
      <c r="GBC414" s="141"/>
      <c r="GBD414" s="141"/>
      <c r="GBE414" s="141"/>
      <c r="GBF414" s="141"/>
      <c r="GBG414" s="141"/>
      <c r="GBH414" s="141"/>
      <c r="GBI414" s="141"/>
      <c r="GBJ414" s="141"/>
      <c r="GBK414" s="141"/>
      <c r="GBL414" s="141"/>
      <c r="GBM414" s="141"/>
      <c r="GBN414" s="141"/>
      <c r="GBO414" s="141"/>
      <c r="GBP414" s="141"/>
      <c r="GBQ414" s="141"/>
      <c r="GBR414" s="141"/>
      <c r="GBS414" s="141"/>
      <c r="GBT414" s="141"/>
      <c r="GBU414" s="141"/>
      <c r="GBV414" s="141"/>
      <c r="GBW414" s="141"/>
      <c r="GBX414" s="141"/>
      <c r="GBY414" s="141"/>
      <c r="GBZ414" s="141"/>
      <c r="GCA414" s="141"/>
      <c r="GCB414" s="141"/>
      <c r="GCC414" s="141"/>
      <c r="GCD414" s="141"/>
      <c r="GCE414" s="141"/>
      <c r="GCF414" s="141"/>
      <c r="GCG414" s="141"/>
      <c r="GCH414" s="141"/>
      <c r="GCI414" s="141"/>
      <c r="GCJ414" s="141"/>
      <c r="GCK414" s="141"/>
      <c r="GCL414" s="141"/>
      <c r="GCM414" s="141"/>
      <c r="GCN414" s="141"/>
      <c r="GCO414" s="141"/>
      <c r="GCP414" s="141"/>
      <c r="GCQ414" s="141"/>
      <c r="GCR414" s="141"/>
      <c r="GCS414" s="141"/>
      <c r="GCT414" s="141"/>
      <c r="GCU414" s="141"/>
      <c r="GCV414" s="141"/>
      <c r="GCW414" s="141"/>
      <c r="GCX414" s="141"/>
      <c r="GCY414" s="141"/>
      <c r="GCZ414" s="141"/>
      <c r="GDA414" s="141"/>
      <c r="GDB414" s="141"/>
      <c r="GDC414" s="141"/>
      <c r="GDD414" s="141"/>
      <c r="GDE414" s="141"/>
      <c r="GDF414" s="141"/>
      <c r="GDG414" s="141"/>
      <c r="GDH414" s="141"/>
      <c r="GDI414" s="141"/>
      <c r="GDJ414" s="141"/>
      <c r="GDK414" s="141"/>
      <c r="GDL414" s="141"/>
      <c r="GDM414" s="141"/>
      <c r="GDN414" s="141"/>
      <c r="GDO414" s="141"/>
      <c r="GDP414" s="141"/>
      <c r="GDQ414" s="141"/>
      <c r="GDR414" s="141"/>
      <c r="GDS414" s="141"/>
      <c r="GDT414" s="141"/>
      <c r="GDU414" s="141"/>
      <c r="GDV414" s="141"/>
      <c r="GDW414" s="141"/>
      <c r="GDX414" s="141"/>
      <c r="GDY414" s="141"/>
      <c r="GDZ414" s="141"/>
      <c r="GEA414" s="141"/>
      <c r="GEB414" s="141"/>
      <c r="GEC414" s="141"/>
      <c r="GED414" s="141"/>
      <c r="GEE414" s="141"/>
      <c r="GEF414" s="141"/>
      <c r="GEG414" s="141"/>
      <c r="GEH414" s="141"/>
      <c r="GEI414" s="141"/>
      <c r="GEJ414" s="141"/>
      <c r="GEK414" s="141"/>
      <c r="GEL414" s="141"/>
      <c r="GEM414" s="141"/>
      <c r="GEN414" s="141"/>
      <c r="GEO414" s="141"/>
      <c r="GEP414" s="141"/>
      <c r="GEQ414" s="141"/>
      <c r="GER414" s="141"/>
      <c r="GES414" s="141"/>
      <c r="GET414" s="141"/>
      <c r="GEU414" s="141"/>
      <c r="GEV414" s="141"/>
      <c r="GEW414" s="141"/>
      <c r="GEX414" s="141"/>
      <c r="GEY414" s="141"/>
      <c r="GEZ414" s="141"/>
      <c r="GFA414" s="141"/>
      <c r="GFB414" s="141"/>
      <c r="GFC414" s="141"/>
      <c r="GFD414" s="141"/>
      <c r="GFE414" s="141"/>
      <c r="GFF414" s="141"/>
      <c r="GFG414" s="141"/>
      <c r="GFH414" s="141"/>
      <c r="GFI414" s="141"/>
      <c r="GFJ414" s="141"/>
      <c r="GFK414" s="141"/>
      <c r="GFL414" s="141"/>
      <c r="GFM414" s="141"/>
      <c r="GFN414" s="141"/>
      <c r="GFO414" s="141"/>
      <c r="GFP414" s="141"/>
      <c r="GFQ414" s="141"/>
      <c r="GFR414" s="141"/>
      <c r="GFS414" s="141"/>
      <c r="GFT414" s="141"/>
      <c r="GFU414" s="141"/>
      <c r="GFV414" s="141"/>
      <c r="GFW414" s="141"/>
      <c r="GFX414" s="141"/>
      <c r="GFY414" s="141"/>
      <c r="GFZ414" s="141"/>
      <c r="GGA414" s="141"/>
      <c r="GGB414" s="141"/>
      <c r="GGC414" s="141"/>
      <c r="GGD414" s="141"/>
      <c r="GGE414" s="141"/>
      <c r="GGF414" s="141"/>
      <c r="GGG414" s="141"/>
      <c r="GGH414" s="141"/>
      <c r="GGI414" s="141"/>
      <c r="GGJ414" s="141"/>
      <c r="GGK414" s="141"/>
      <c r="GGL414" s="141"/>
      <c r="GGM414" s="141"/>
      <c r="GGN414" s="141"/>
      <c r="GGO414" s="141"/>
      <c r="GGP414" s="141"/>
      <c r="GGQ414" s="141"/>
      <c r="GGR414" s="141"/>
      <c r="GGS414" s="141"/>
      <c r="GGT414" s="141"/>
      <c r="GGU414" s="141"/>
      <c r="GGV414" s="141"/>
      <c r="GGW414" s="141"/>
      <c r="GGX414" s="141"/>
      <c r="GGY414" s="141"/>
      <c r="GGZ414" s="141"/>
      <c r="GHA414" s="141"/>
      <c r="GHB414" s="141"/>
      <c r="GHC414" s="141"/>
      <c r="GHD414" s="141"/>
      <c r="GHE414" s="141"/>
      <c r="GHF414" s="141"/>
      <c r="GHG414" s="141"/>
      <c r="GHH414" s="141"/>
      <c r="GHI414" s="141"/>
      <c r="GHJ414" s="141"/>
      <c r="GHK414" s="141"/>
      <c r="GHL414" s="141"/>
      <c r="GHM414" s="141"/>
      <c r="GHN414" s="141"/>
      <c r="GHO414" s="141"/>
      <c r="GHP414" s="141"/>
      <c r="GHQ414" s="141"/>
      <c r="GHR414" s="141"/>
      <c r="GHS414" s="141"/>
      <c r="GHT414" s="141"/>
      <c r="GHU414" s="141"/>
      <c r="GHV414" s="141"/>
      <c r="GHW414" s="141"/>
      <c r="GHX414" s="141"/>
      <c r="GHY414" s="141"/>
      <c r="GHZ414" s="141"/>
      <c r="GIA414" s="141"/>
      <c r="GIB414" s="141"/>
      <c r="GIC414" s="141"/>
      <c r="GID414" s="141"/>
      <c r="GIE414" s="141"/>
      <c r="GIF414" s="141"/>
      <c r="GIG414" s="141"/>
      <c r="GIH414" s="141"/>
      <c r="GII414" s="141"/>
      <c r="GIJ414" s="141"/>
      <c r="GIK414" s="141"/>
      <c r="GIL414" s="141"/>
      <c r="GIM414" s="141"/>
      <c r="GIN414" s="141"/>
      <c r="GIO414" s="141"/>
      <c r="GIP414" s="141"/>
      <c r="GIQ414" s="141"/>
      <c r="GIR414" s="141"/>
      <c r="GIS414" s="141"/>
      <c r="GIT414" s="141"/>
      <c r="GIU414" s="141"/>
      <c r="GIV414" s="141"/>
      <c r="GIW414" s="141"/>
      <c r="GIX414" s="141"/>
      <c r="GIY414" s="141"/>
      <c r="GIZ414" s="141"/>
      <c r="GJA414" s="141"/>
      <c r="GJB414" s="141"/>
      <c r="GJC414" s="141"/>
      <c r="GJD414" s="141"/>
      <c r="GJE414" s="141"/>
      <c r="GJF414" s="141"/>
      <c r="GJG414" s="141"/>
      <c r="GJH414" s="141"/>
      <c r="GJI414" s="141"/>
      <c r="GJJ414" s="141"/>
      <c r="GJK414" s="141"/>
      <c r="GJL414" s="141"/>
      <c r="GJM414" s="141"/>
      <c r="GJN414" s="141"/>
      <c r="GJO414" s="141"/>
      <c r="GJP414" s="141"/>
      <c r="GJQ414" s="141"/>
      <c r="GJR414" s="141"/>
      <c r="GJS414" s="141"/>
      <c r="GJT414" s="141"/>
      <c r="GJU414" s="141"/>
      <c r="GJV414" s="141"/>
      <c r="GJW414" s="141"/>
      <c r="GJX414" s="141"/>
      <c r="GJY414" s="141"/>
      <c r="GJZ414" s="141"/>
      <c r="GKA414" s="141"/>
      <c r="GKB414" s="141"/>
      <c r="GKC414" s="141"/>
      <c r="GKD414" s="141"/>
      <c r="GKE414" s="141"/>
      <c r="GKF414" s="141"/>
      <c r="GKG414" s="141"/>
      <c r="GKH414" s="141"/>
      <c r="GKI414" s="141"/>
      <c r="GKJ414" s="141"/>
      <c r="GKK414" s="141"/>
      <c r="GKL414" s="141"/>
      <c r="GKM414" s="141"/>
      <c r="GKN414" s="141"/>
      <c r="GKO414" s="141"/>
      <c r="GKP414" s="141"/>
      <c r="GKQ414" s="141"/>
      <c r="GKR414" s="141"/>
      <c r="GKS414" s="141"/>
      <c r="GKT414" s="141"/>
      <c r="GKU414" s="141"/>
      <c r="GKV414" s="141"/>
      <c r="GKW414" s="141"/>
      <c r="GKX414" s="141"/>
      <c r="GKY414" s="141"/>
      <c r="GKZ414" s="141"/>
      <c r="GLA414" s="141"/>
      <c r="GLB414" s="141"/>
      <c r="GLC414" s="141"/>
      <c r="GLD414" s="141"/>
      <c r="GLE414" s="141"/>
      <c r="GLF414" s="141"/>
      <c r="GLG414" s="141"/>
      <c r="GLH414" s="141"/>
      <c r="GLI414" s="141"/>
      <c r="GLJ414" s="141"/>
      <c r="GLK414" s="141"/>
      <c r="GLL414" s="141"/>
      <c r="GLM414" s="141"/>
      <c r="GLN414" s="141"/>
      <c r="GLO414" s="141"/>
      <c r="GLP414" s="141"/>
      <c r="GLQ414" s="141"/>
      <c r="GLR414" s="141"/>
      <c r="GLS414" s="141"/>
      <c r="GLT414" s="141"/>
      <c r="GLU414" s="141"/>
      <c r="GLV414" s="141"/>
      <c r="GLW414" s="141"/>
      <c r="GLX414" s="141"/>
      <c r="GLY414" s="141"/>
      <c r="GLZ414" s="141"/>
      <c r="GMA414" s="141"/>
      <c r="GMB414" s="141"/>
      <c r="GMC414" s="141"/>
      <c r="GMD414" s="141"/>
      <c r="GME414" s="141"/>
      <c r="GMF414" s="141"/>
      <c r="GMG414" s="141"/>
      <c r="GMH414" s="141"/>
      <c r="GMI414" s="141"/>
      <c r="GMJ414" s="141"/>
      <c r="GMK414" s="141"/>
      <c r="GML414" s="141"/>
      <c r="GMM414" s="141"/>
      <c r="GMN414" s="141"/>
      <c r="GMO414" s="141"/>
      <c r="GMP414" s="141"/>
      <c r="GMQ414" s="141"/>
      <c r="GMR414" s="141"/>
      <c r="GMS414" s="141"/>
      <c r="GMT414" s="141"/>
      <c r="GMU414" s="141"/>
      <c r="GMV414" s="141"/>
      <c r="GMW414" s="141"/>
      <c r="GMX414" s="141"/>
      <c r="GMY414" s="141"/>
      <c r="GMZ414" s="141"/>
      <c r="GNA414" s="141"/>
      <c r="GNB414" s="141"/>
      <c r="GNC414" s="141"/>
      <c r="GND414" s="141"/>
      <c r="GNE414" s="141"/>
      <c r="GNF414" s="141"/>
      <c r="GNG414" s="141"/>
      <c r="GNH414" s="141"/>
      <c r="GNI414" s="141"/>
      <c r="GNJ414" s="141"/>
      <c r="GNK414" s="141"/>
      <c r="GNL414" s="141"/>
      <c r="GNM414" s="141"/>
      <c r="GNN414" s="141"/>
      <c r="GNO414" s="141"/>
      <c r="GNP414" s="141"/>
      <c r="GNQ414" s="141"/>
      <c r="GNR414" s="141"/>
      <c r="GNS414" s="141"/>
      <c r="GNT414" s="141"/>
      <c r="GNU414" s="141"/>
      <c r="GNV414" s="141"/>
      <c r="GNW414" s="141"/>
      <c r="GNX414" s="141"/>
      <c r="GNY414" s="141"/>
      <c r="GNZ414" s="141"/>
      <c r="GOA414" s="141"/>
      <c r="GOB414" s="141"/>
      <c r="GOC414" s="141"/>
      <c r="GOD414" s="141"/>
      <c r="GOE414" s="141"/>
      <c r="GOF414" s="141"/>
      <c r="GOG414" s="141"/>
      <c r="GOH414" s="141"/>
      <c r="GOI414" s="141"/>
      <c r="GOJ414" s="141"/>
      <c r="GOK414" s="141"/>
      <c r="GOL414" s="141"/>
      <c r="GOM414" s="141"/>
      <c r="GON414" s="141"/>
      <c r="GOO414" s="141"/>
      <c r="GOP414" s="141"/>
      <c r="GOQ414" s="141"/>
      <c r="GOR414" s="141"/>
      <c r="GOS414" s="141"/>
      <c r="GOT414" s="141"/>
      <c r="GOU414" s="141"/>
      <c r="GOV414" s="141"/>
      <c r="GOW414" s="141"/>
      <c r="GOX414" s="141"/>
      <c r="GOY414" s="141"/>
      <c r="GOZ414" s="141"/>
      <c r="GPA414" s="141"/>
      <c r="GPB414" s="141"/>
      <c r="GPC414" s="141"/>
      <c r="GPD414" s="141"/>
      <c r="GPE414" s="141"/>
      <c r="GPF414" s="141"/>
      <c r="GPG414" s="141"/>
      <c r="GPH414" s="141"/>
      <c r="GPI414" s="141"/>
      <c r="GPJ414" s="141"/>
      <c r="GPK414" s="141"/>
      <c r="GPL414" s="141"/>
      <c r="GPM414" s="141"/>
      <c r="GPN414" s="141"/>
      <c r="GPO414" s="141"/>
      <c r="GPP414" s="141"/>
      <c r="GPQ414" s="141"/>
      <c r="GPR414" s="141"/>
      <c r="GPS414" s="141"/>
      <c r="GPT414" s="141"/>
      <c r="GPU414" s="141"/>
      <c r="GPV414" s="141"/>
      <c r="GPW414" s="141"/>
      <c r="GPX414" s="141"/>
      <c r="GPY414" s="141"/>
      <c r="GPZ414" s="141"/>
      <c r="GQA414" s="141"/>
      <c r="GQB414" s="141"/>
      <c r="GQC414" s="141"/>
      <c r="GQD414" s="141"/>
      <c r="GQE414" s="141"/>
      <c r="GQF414" s="141"/>
      <c r="GQG414" s="141"/>
      <c r="GQH414" s="141"/>
      <c r="GQI414" s="141"/>
      <c r="GQJ414" s="141"/>
      <c r="GQK414" s="141"/>
      <c r="GQL414" s="141"/>
      <c r="GQM414" s="141"/>
      <c r="GQN414" s="141"/>
      <c r="GQO414" s="141"/>
      <c r="GQP414" s="141"/>
      <c r="GQQ414" s="141"/>
      <c r="GQR414" s="141"/>
      <c r="GQS414" s="141"/>
      <c r="GQT414" s="141"/>
      <c r="GQU414" s="141"/>
      <c r="GQV414" s="141"/>
      <c r="GQW414" s="141"/>
      <c r="GQX414" s="141"/>
      <c r="GQY414" s="141"/>
      <c r="GQZ414" s="141"/>
      <c r="GRA414" s="141"/>
      <c r="GRB414" s="141"/>
      <c r="GRC414" s="141"/>
      <c r="GRD414" s="141"/>
      <c r="GRE414" s="141"/>
      <c r="GRF414" s="141"/>
      <c r="GRG414" s="141"/>
      <c r="GRH414" s="141"/>
      <c r="GRI414" s="141"/>
      <c r="GRJ414" s="141"/>
      <c r="GRK414" s="141"/>
      <c r="GRL414" s="141"/>
      <c r="GRM414" s="141"/>
      <c r="GRN414" s="141"/>
      <c r="GRO414" s="141"/>
      <c r="GRP414" s="141"/>
      <c r="GRQ414" s="141"/>
      <c r="GRR414" s="141"/>
      <c r="GRS414" s="141"/>
      <c r="GRT414" s="141"/>
      <c r="GRU414" s="141"/>
      <c r="GRV414" s="141"/>
      <c r="GRW414" s="141"/>
      <c r="GRX414" s="141"/>
      <c r="GRY414" s="141"/>
      <c r="GRZ414" s="141"/>
      <c r="GSA414" s="141"/>
      <c r="GSB414" s="141"/>
      <c r="GSC414" s="141"/>
      <c r="GSD414" s="141"/>
      <c r="GSE414" s="141"/>
      <c r="GSF414" s="141"/>
      <c r="GSG414" s="141"/>
      <c r="GSH414" s="141"/>
      <c r="GSI414" s="141"/>
      <c r="GSJ414" s="141"/>
      <c r="GSK414" s="141"/>
      <c r="GSL414" s="141"/>
      <c r="GSM414" s="141"/>
      <c r="GSN414" s="141"/>
      <c r="GSO414" s="141"/>
      <c r="GSP414" s="141"/>
      <c r="GSQ414" s="141"/>
      <c r="GSR414" s="141"/>
      <c r="GSS414" s="141"/>
      <c r="GST414" s="141"/>
      <c r="GSU414" s="141"/>
      <c r="GSV414" s="141"/>
      <c r="GSW414" s="141"/>
      <c r="GSX414" s="141"/>
      <c r="GSY414" s="141"/>
      <c r="GSZ414" s="141"/>
      <c r="GTA414" s="141"/>
      <c r="GTB414" s="141"/>
      <c r="GTC414" s="141"/>
      <c r="GTD414" s="141"/>
      <c r="GTE414" s="141"/>
      <c r="GTF414" s="141"/>
      <c r="GTG414" s="141"/>
      <c r="GTH414" s="141"/>
      <c r="GTI414" s="141"/>
      <c r="GTJ414" s="141"/>
      <c r="GTK414" s="141"/>
      <c r="GTL414" s="141"/>
      <c r="GTM414" s="141"/>
      <c r="GTN414" s="141"/>
      <c r="GTO414" s="141"/>
      <c r="GTP414" s="141"/>
      <c r="GTQ414" s="141"/>
      <c r="GTR414" s="141"/>
      <c r="GTS414" s="141"/>
      <c r="GTT414" s="141"/>
      <c r="GTU414" s="141"/>
      <c r="GTV414" s="141"/>
      <c r="GTW414" s="141"/>
      <c r="GTX414" s="141"/>
      <c r="GTY414" s="141"/>
      <c r="GTZ414" s="141"/>
      <c r="GUA414" s="141"/>
      <c r="GUB414" s="141"/>
      <c r="GUC414" s="141"/>
      <c r="GUD414" s="141"/>
      <c r="GUE414" s="141"/>
      <c r="GUF414" s="141"/>
      <c r="GUG414" s="141"/>
      <c r="GUH414" s="141"/>
      <c r="GUI414" s="141"/>
      <c r="GUJ414" s="141"/>
      <c r="GUK414" s="141"/>
      <c r="GUL414" s="141"/>
      <c r="GUM414" s="141"/>
      <c r="GUN414" s="141"/>
      <c r="GUO414" s="141"/>
      <c r="GUP414" s="141"/>
      <c r="GUQ414" s="141"/>
      <c r="GUR414" s="141"/>
      <c r="GUS414" s="141"/>
      <c r="GUT414" s="141"/>
      <c r="GUU414" s="141"/>
      <c r="GUV414" s="141"/>
      <c r="GUW414" s="141"/>
      <c r="GUX414" s="141"/>
      <c r="GUY414" s="141"/>
      <c r="GUZ414" s="141"/>
      <c r="GVA414" s="141"/>
      <c r="GVB414" s="141"/>
      <c r="GVC414" s="141"/>
      <c r="GVD414" s="141"/>
      <c r="GVE414" s="141"/>
      <c r="GVF414" s="141"/>
      <c r="GVG414" s="141"/>
      <c r="GVH414" s="141"/>
      <c r="GVI414" s="141"/>
      <c r="GVJ414" s="141"/>
      <c r="GVK414" s="141"/>
      <c r="GVL414" s="141"/>
      <c r="GVM414" s="141"/>
      <c r="GVN414" s="141"/>
      <c r="GVO414" s="141"/>
      <c r="GVP414" s="141"/>
      <c r="GVQ414" s="141"/>
      <c r="GVR414" s="141"/>
      <c r="GVS414" s="141"/>
      <c r="GVT414" s="141"/>
      <c r="GVU414" s="141"/>
      <c r="GVV414" s="141"/>
      <c r="GVW414" s="141"/>
      <c r="GVX414" s="141"/>
      <c r="GVY414" s="141"/>
      <c r="GVZ414" s="141"/>
      <c r="GWA414" s="141"/>
      <c r="GWB414" s="141"/>
      <c r="GWC414" s="141"/>
      <c r="GWD414" s="141"/>
      <c r="GWE414" s="141"/>
      <c r="GWF414" s="141"/>
      <c r="GWG414" s="141"/>
      <c r="GWH414" s="141"/>
      <c r="GWI414" s="141"/>
      <c r="GWJ414" s="141"/>
      <c r="GWK414" s="141"/>
      <c r="GWL414" s="141"/>
      <c r="GWM414" s="141"/>
      <c r="GWN414" s="141"/>
      <c r="GWO414" s="141"/>
      <c r="GWP414" s="141"/>
      <c r="GWQ414" s="141"/>
      <c r="GWR414" s="141"/>
      <c r="GWS414" s="141"/>
      <c r="GWT414" s="141"/>
      <c r="GWU414" s="141"/>
      <c r="GWV414" s="141"/>
      <c r="GWW414" s="141"/>
      <c r="GWX414" s="141"/>
      <c r="GWY414" s="141"/>
      <c r="GWZ414" s="141"/>
      <c r="GXA414" s="141"/>
      <c r="GXB414" s="141"/>
      <c r="GXC414" s="141"/>
      <c r="GXD414" s="141"/>
      <c r="GXE414" s="141"/>
      <c r="GXF414" s="141"/>
      <c r="GXG414" s="141"/>
      <c r="GXH414" s="141"/>
      <c r="GXI414" s="141"/>
      <c r="GXJ414" s="141"/>
      <c r="GXK414" s="141"/>
      <c r="GXL414" s="141"/>
      <c r="GXM414" s="141"/>
      <c r="GXN414" s="141"/>
      <c r="GXO414" s="141"/>
      <c r="GXP414" s="141"/>
      <c r="GXQ414" s="141"/>
      <c r="GXR414" s="141"/>
      <c r="GXS414" s="141"/>
      <c r="GXT414" s="141"/>
      <c r="GXU414" s="141"/>
      <c r="GXV414" s="141"/>
      <c r="GXW414" s="141"/>
      <c r="GXX414" s="141"/>
      <c r="GXY414" s="141"/>
      <c r="GXZ414" s="141"/>
      <c r="GYA414" s="141"/>
      <c r="GYB414" s="141"/>
      <c r="GYC414" s="141"/>
      <c r="GYD414" s="141"/>
      <c r="GYE414" s="141"/>
      <c r="GYF414" s="141"/>
      <c r="GYG414" s="141"/>
      <c r="GYH414" s="141"/>
      <c r="GYI414" s="141"/>
      <c r="GYJ414" s="141"/>
      <c r="GYK414" s="141"/>
      <c r="GYL414" s="141"/>
      <c r="GYM414" s="141"/>
      <c r="GYN414" s="141"/>
      <c r="GYO414" s="141"/>
      <c r="GYP414" s="141"/>
      <c r="GYQ414" s="141"/>
      <c r="GYR414" s="141"/>
      <c r="GYS414" s="141"/>
      <c r="GYT414" s="141"/>
      <c r="GYU414" s="141"/>
      <c r="GYV414" s="141"/>
      <c r="GYW414" s="141"/>
      <c r="GYX414" s="141"/>
      <c r="GYY414" s="141"/>
      <c r="GYZ414" s="141"/>
      <c r="GZA414" s="141"/>
      <c r="GZB414" s="141"/>
      <c r="GZC414" s="141"/>
      <c r="GZD414" s="141"/>
      <c r="GZE414" s="141"/>
      <c r="GZF414" s="141"/>
      <c r="GZG414" s="141"/>
      <c r="GZH414" s="141"/>
      <c r="GZI414" s="141"/>
      <c r="GZJ414" s="141"/>
      <c r="GZK414" s="141"/>
      <c r="GZL414" s="141"/>
      <c r="GZM414" s="141"/>
      <c r="GZN414" s="141"/>
      <c r="GZO414" s="141"/>
      <c r="GZP414" s="141"/>
      <c r="GZQ414" s="141"/>
      <c r="GZR414" s="141"/>
      <c r="GZS414" s="141"/>
      <c r="GZT414" s="141"/>
      <c r="GZU414" s="141"/>
      <c r="GZV414" s="141"/>
      <c r="GZW414" s="141"/>
      <c r="GZX414" s="141"/>
      <c r="GZY414" s="141"/>
      <c r="GZZ414" s="141"/>
      <c r="HAA414" s="141"/>
      <c r="HAB414" s="141"/>
      <c r="HAC414" s="141"/>
      <c r="HAD414" s="141"/>
      <c r="HAE414" s="141"/>
      <c r="HAF414" s="141"/>
      <c r="HAG414" s="141"/>
      <c r="HAH414" s="141"/>
      <c r="HAI414" s="141"/>
      <c r="HAJ414" s="141"/>
      <c r="HAK414" s="141"/>
      <c r="HAL414" s="141"/>
      <c r="HAM414" s="141"/>
      <c r="HAN414" s="141"/>
      <c r="HAO414" s="141"/>
      <c r="HAP414" s="141"/>
      <c r="HAQ414" s="141"/>
      <c r="HAR414" s="141"/>
      <c r="HAS414" s="141"/>
      <c r="HAT414" s="141"/>
      <c r="HAU414" s="141"/>
      <c r="HAV414" s="141"/>
      <c r="HAW414" s="141"/>
      <c r="HAX414" s="141"/>
      <c r="HAY414" s="141"/>
      <c r="HAZ414" s="141"/>
      <c r="HBA414" s="141"/>
      <c r="HBB414" s="141"/>
      <c r="HBC414" s="141"/>
      <c r="HBD414" s="141"/>
      <c r="HBE414" s="141"/>
      <c r="HBF414" s="141"/>
      <c r="HBG414" s="141"/>
      <c r="HBH414" s="141"/>
      <c r="HBI414" s="141"/>
      <c r="HBJ414" s="141"/>
      <c r="HBK414" s="141"/>
      <c r="HBL414" s="141"/>
      <c r="HBM414" s="141"/>
      <c r="HBN414" s="141"/>
      <c r="HBO414" s="141"/>
      <c r="HBP414" s="141"/>
      <c r="HBQ414" s="141"/>
      <c r="HBR414" s="141"/>
      <c r="HBS414" s="141"/>
      <c r="HBT414" s="141"/>
      <c r="HBU414" s="141"/>
      <c r="HBV414" s="141"/>
      <c r="HBW414" s="141"/>
      <c r="HBX414" s="141"/>
      <c r="HBY414" s="141"/>
      <c r="HBZ414" s="141"/>
      <c r="HCA414" s="141"/>
      <c r="HCB414" s="141"/>
      <c r="HCC414" s="141"/>
      <c r="HCD414" s="141"/>
      <c r="HCE414" s="141"/>
      <c r="HCF414" s="141"/>
      <c r="HCG414" s="141"/>
      <c r="HCH414" s="141"/>
      <c r="HCI414" s="141"/>
      <c r="HCJ414" s="141"/>
      <c r="HCK414" s="141"/>
      <c r="HCL414" s="141"/>
      <c r="HCM414" s="141"/>
      <c r="HCN414" s="141"/>
      <c r="HCO414" s="141"/>
      <c r="HCP414" s="141"/>
      <c r="HCQ414" s="141"/>
      <c r="HCR414" s="141"/>
      <c r="HCS414" s="141"/>
      <c r="HCT414" s="141"/>
      <c r="HCU414" s="141"/>
      <c r="HCV414" s="141"/>
      <c r="HCW414" s="141"/>
      <c r="HCX414" s="141"/>
      <c r="HCY414" s="141"/>
      <c r="HCZ414" s="141"/>
      <c r="HDA414" s="141"/>
      <c r="HDB414" s="141"/>
      <c r="HDC414" s="141"/>
      <c r="HDD414" s="141"/>
      <c r="HDE414" s="141"/>
      <c r="HDF414" s="141"/>
      <c r="HDG414" s="141"/>
      <c r="HDH414" s="141"/>
      <c r="HDI414" s="141"/>
      <c r="HDJ414" s="141"/>
      <c r="HDK414" s="141"/>
      <c r="HDL414" s="141"/>
      <c r="HDM414" s="141"/>
      <c r="HDN414" s="141"/>
      <c r="HDO414" s="141"/>
      <c r="HDP414" s="141"/>
      <c r="HDQ414" s="141"/>
      <c r="HDR414" s="141"/>
      <c r="HDS414" s="141"/>
      <c r="HDT414" s="141"/>
      <c r="HDU414" s="141"/>
      <c r="HDV414" s="141"/>
      <c r="HDW414" s="141"/>
      <c r="HDX414" s="141"/>
      <c r="HDY414" s="141"/>
      <c r="HDZ414" s="141"/>
      <c r="HEA414" s="141"/>
      <c r="HEB414" s="141"/>
      <c r="HEC414" s="141"/>
      <c r="HED414" s="141"/>
      <c r="HEE414" s="141"/>
      <c r="HEF414" s="141"/>
      <c r="HEG414" s="141"/>
      <c r="HEH414" s="141"/>
      <c r="HEI414" s="141"/>
      <c r="HEJ414" s="141"/>
      <c r="HEK414" s="141"/>
      <c r="HEL414" s="141"/>
      <c r="HEM414" s="141"/>
      <c r="HEN414" s="141"/>
      <c r="HEO414" s="141"/>
      <c r="HEP414" s="141"/>
      <c r="HEQ414" s="141"/>
      <c r="HER414" s="141"/>
      <c r="HES414" s="141"/>
      <c r="HET414" s="141"/>
      <c r="HEU414" s="141"/>
      <c r="HEV414" s="141"/>
      <c r="HEW414" s="141"/>
      <c r="HEX414" s="141"/>
      <c r="HEY414" s="141"/>
      <c r="HEZ414" s="141"/>
      <c r="HFA414" s="141"/>
      <c r="HFB414" s="141"/>
      <c r="HFC414" s="141"/>
      <c r="HFD414" s="141"/>
      <c r="HFE414" s="141"/>
      <c r="HFF414" s="141"/>
      <c r="HFG414" s="141"/>
      <c r="HFH414" s="141"/>
      <c r="HFI414" s="141"/>
      <c r="HFJ414" s="141"/>
      <c r="HFK414" s="141"/>
      <c r="HFL414" s="141"/>
      <c r="HFM414" s="141"/>
      <c r="HFN414" s="141"/>
      <c r="HFO414" s="141"/>
      <c r="HFP414" s="141"/>
      <c r="HFQ414" s="141"/>
      <c r="HFR414" s="141"/>
      <c r="HFS414" s="141"/>
      <c r="HFT414" s="141"/>
      <c r="HFU414" s="141"/>
      <c r="HFV414" s="141"/>
      <c r="HFW414" s="141"/>
      <c r="HFX414" s="141"/>
      <c r="HFY414" s="141"/>
      <c r="HFZ414" s="141"/>
      <c r="HGA414" s="141"/>
      <c r="HGB414" s="141"/>
      <c r="HGC414" s="141"/>
      <c r="HGD414" s="141"/>
      <c r="HGE414" s="141"/>
      <c r="HGF414" s="141"/>
      <c r="HGG414" s="141"/>
      <c r="HGH414" s="141"/>
      <c r="HGI414" s="141"/>
      <c r="HGJ414" s="141"/>
      <c r="HGK414" s="141"/>
      <c r="HGL414" s="141"/>
      <c r="HGM414" s="141"/>
      <c r="HGN414" s="141"/>
      <c r="HGO414" s="141"/>
      <c r="HGP414" s="141"/>
      <c r="HGQ414" s="141"/>
      <c r="HGR414" s="141"/>
      <c r="HGS414" s="141"/>
      <c r="HGT414" s="141"/>
      <c r="HGU414" s="141"/>
      <c r="HGV414" s="141"/>
      <c r="HGW414" s="141"/>
      <c r="HGX414" s="141"/>
      <c r="HGY414" s="141"/>
      <c r="HGZ414" s="141"/>
      <c r="HHA414" s="141"/>
      <c r="HHB414" s="141"/>
      <c r="HHC414" s="141"/>
      <c r="HHD414" s="141"/>
      <c r="HHE414" s="141"/>
      <c r="HHF414" s="141"/>
      <c r="HHG414" s="141"/>
      <c r="HHH414" s="141"/>
      <c r="HHI414" s="141"/>
      <c r="HHJ414" s="141"/>
      <c r="HHK414" s="141"/>
      <c r="HHL414" s="141"/>
      <c r="HHM414" s="141"/>
      <c r="HHN414" s="141"/>
      <c r="HHO414" s="141"/>
      <c r="HHP414" s="141"/>
      <c r="HHQ414" s="141"/>
      <c r="HHR414" s="141"/>
      <c r="HHS414" s="141"/>
      <c r="HHT414" s="141"/>
      <c r="HHU414" s="141"/>
      <c r="HHV414" s="141"/>
      <c r="HHW414" s="141"/>
      <c r="HHX414" s="141"/>
      <c r="HHY414" s="141"/>
      <c r="HHZ414" s="141"/>
      <c r="HIA414" s="141"/>
      <c r="HIB414" s="141"/>
      <c r="HIC414" s="141"/>
      <c r="HID414" s="141"/>
      <c r="HIE414" s="141"/>
      <c r="HIF414" s="141"/>
      <c r="HIG414" s="141"/>
      <c r="HIH414" s="141"/>
      <c r="HII414" s="141"/>
      <c r="HIJ414" s="141"/>
      <c r="HIK414" s="141"/>
      <c r="HIL414" s="141"/>
      <c r="HIM414" s="141"/>
      <c r="HIN414" s="141"/>
      <c r="HIO414" s="141"/>
      <c r="HIP414" s="141"/>
      <c r="HIQ414" s="141"/>
      <c r="HIR414" s="141"/>
      <c r="HIS414" s="141"/>
      <c r="HIT414" s="141"/>
      <c r="HIU414" s="141"/>
      <c r="HIV414" s="141"/>
      <c r="HIW414" s="141"/>
      <c r="HIX414" s="141"/>
      <c r="HIY414" s="141"/>
      <c r="HIZ414" s="141"/>
      <c r="HJA414" s="141"/>
      <c r="HJB414" s="141"/>
      <c r="HJC414" s="141"/>
      <c r="HJD414" s="141"/>
      <c r="HJE414" s="141"/>
      <c r="HJF414" s="141"/>
      <c r="HJG414" s="141"/>
      <c r="HJH414" s="141"/>
      <c r="HJI414" s="141"/>
      <c r="HJJ414" s="141"/>
      <c r="HJK414" s="141"/>
      <c r="HJL414" s="141"/>
      <c r="HJM414" s="141"/>
      <c r="HJN414" s="141"/>
      <c r="HJO414" s="141"/>
      <c r="HJP414" s="141"/>
      <c r="HJQ414" s="141"/>
      <c r="HJR414" s="141"/>
      <c r="HJS414" s="141"/>
      <c r="HJT414" s="141"/>
      <c r="HJU414" s="141"/>
      <c r="HJV414" s="141"/>
      <c r="HJW414" s="141"/>
      <c r="HJX414" s="141"/>
      <c r="HJY414" s="141"/>
      <c r="HJZ414" s="141"/>
      <c r="HKA414" s="141"/>
      <c r="HKB414" s="141"/>
      <c r="HKC414" s="141"/>
      <c r="HKD414" s="141"/>
      <c r="HKE414" s="141"/>
      <c r="HKF414" s="141"/>
      <c r="HKG414" s="141"/>
      <c r="HKH414" s="141"/>
      <c r="HKI414" s="141"/>
      <c r="HKJ414" s="141"/>
      <c r="HKK414" s="141"/>
      <c r="HKL414" s="141"/>
      <c r="HKM414" s="141"/>
      <c r="HKN414" s="141"/>
      <c r="HKO414" s="141"/>
      <c r="HKP414" s="141"/>
      <c r="HKQ414" s="141"/>
      <c r="HKR414" s="141"/>
      <c r="HKS414" s="141"/>
      <c r="HKT414" s="141"/>
      <c r="HKU414" s="141"/>
      <c r="HKV414" s="141"/>
      <c r="HKW414" s="141"/>
      <c r="HKX414" s="141"/>
      <c r="HKY414" s="141"/>
      <c r="HKZ414" s="141"/>
      <c r="HLA414" s="141"/>
      <c r="HLB414" s="141"/>
      <c r="HLC414" s="141"/>
      <c r="HLD414" s="141"/>
      <c r="HLE414" s="141"/>
      <c r="HLF414" s="141"/>
      <c r="HLG414" s="141"/>
      <c r="HLH414" s="141"/>
      <c r="HLI414" s="141"/>
      <c r="HLJ414" s="141"/>
      <c r="HLK414" s="141"/>
      <c r="HLL414" s="141"/>
      <c r="HLM414" s="141"/>
      <c r="HLN414" s="141"/>
      <c r="HLO414" s="141"/>
      <c r="HLP414" s="141"/>
      <c r="HLQ414" s="141"/>
      <c r="HLR414" s="141"/>
      <c r="HLS414" s="141"/>
      <c r="HLT414" s="141"/>
      <c r="HLU414" s="141"/>
      <c r="HLV414" s="141"/>
      <c r="HLW414" s="141"/>
      <c r="HLX414" s="141"/>
      <c r="HLY414" s="141"/>
      <c r="HLZ414" s="141"/>
      <c r="HMA414" s="141"/>
      <c r="HMB414" s="141"/>
      <c r="HMC414" s="141"/>
      <c r="HMD414" s="141"/>
      <c r="HME414" s="141"/>
      <c r="HMF414" s="141"/>
      <c r="HMG414" s="141"/>
      <c r="HMH414" s="141"/>
      <c r="HMI414" s="141"/>
      <c r="HMJ414" s="141"/>
      <c r="HMK414" s="141"/>
      <c r="HML414" s="141"/>
      <c r="HMM414" s="141"/>
      <c r="HMN414" s="141"/>
      <c r="HMO414" s="141"/>
      <c r="HMP414" s="141"/>
      <c r="HMQ414" s="141"/>
      <c r="HMR414" s="141"/>
      <c r="HMS414" s="141"/>
      <c r="HMT414" s="141"/>
      <c r="HMU414" s="141"/>
      <c r="HMV414" s="141"/>
      <c r="HMW414" s="141"/>
      <c r="HMX414" s="141"/>
      <c r="HMY414" s="141"/>
      <c r="HMZ414" s="141"/>
      <c r="HNA414" s="141"/>
      <c r="HNB414" s="141"/>
      <c r="HNC414" s="141"/>
      <c r="HND414" s="141"/>
      <c r="HNE414" s="141"/>
      <c r="HNF414" s="141"/>
      <c r="HNG414" s="141"/>
      <c r="HNH414" s="141"/>
      <c r="HNI414" s="141"/>
      <c r="HNJ414" s="141"/>
      <c r="HNK414" s="141"/>
      <c r="HNL414" s="141"/>
      <c r="HNM414" s="141"/>
      <c r="HNN414" s="141"/>
      <c r="HNO414" s="141"/>
      <c r="HNP414" s="141"/>
      <c r="HNQ414" s="141"/>
      <c r="HNR414" s="141"/>
      <c r="HNS414" s="141"/>
      <c r="HNT414" s="141"/>
      <c r="HNU414" s="141"/>
      <c r="HNV414" s="141"/>
      <c r="HNW414" s="141"/>
      <c r="HNX414" s="141"/>
      <c r="HNY414" s="141"/>
      <c r="HNZ414" s="141"/>
      <c r="HOA414" s="141"/>
      <c r="HOB414" s="141"/>
      <c r="HOC414" s="141"/>
      <c r="HOD414" s="141"/>
      <c r="HOE414" s="141"/>
      <c r="HOF414" s="141"/>
      <c r="HOG414" s="141"/>
      <c r="HOH414" s="141"/>
      <c r="HOI414" s="141"/>
      <c r="HOJ414" s="141"/>
      <c r="HOK414" s="141"/>
      <c r="HOL414" s="141"/>
      <c r="HOM414" s="141"/>
      <c r="HON414" s="141"/>
      <c r="HOO414" s="141"/>
      <c r="HOP414" s="141"/>
      <c r="HOQ414" s="141"/>
      <c r="HOR414" s="141"/>
      <c r="HOS414" s="141"/>
      <c r="HOT414" s="141"/>
      <c r="HOU414" s="141"/>
      <c r="HOV414" s="141"/>
      <c r="HOW414" s="141"/>
      <c r="HOX414" s="141"/>
      <c r="HOY414" s="141"/>
      <c r="HOZ414" s="141"/>
      <c r="HPA414" s="141"/>
      <c r="HPB414" s="141"/>
      <c r="HPC414" s="141"/>
      <c r="HPD414" s="141"/>
      <c r="HPE414" s="141"/>
      <c r="HPF414" s="141"/>
      <c r="HPG414" s="141"/>
      <c r="HPH414" s="141"/>
      <c r="HPI414" s="141"/>
      <c r="HPJ414" s="141"/>
      <c r="HPK414" s="141"/>
      <c r="HPL414" s="141"/>
      <c r="HPM414" s="141"/>
      <c r="HPN414" s="141"/>
      <c r="HPO414" s="141"/>
      <c r="HPP414" s="141"/>
      <c r="HPQ414" s="141"/>
      <c r="HPR414" s="141"/>
      <c r="HPS414" s="141"/>
      <c r="HPT414" s="141"/>
      <c r="HPU414" s="141"/>
      <c r="HPV414" s="141"/>
      <c r="HPW414" s="141"/>
      <c r="HPX414" s="141"/>
      <c r="HPY414" s="141"/>
      <c r="HPZ414" s="141"/>
      <c r="HQA414" s="141"/>
      <c r="HQB414" s="141"/>
      <c r="HQC414" s="141"/>
      <c r="HQD414" s="141"/>
      <c r="HQE414" s="141"/>
      <c r="HQF414" s="141"/>
      <c r="HQG414" s="141"/>
      <c r="HQH414" s="141"/>
      <c r="HQI414" s="141"/>
      <c r="HQJ414" s="141"/>
      <c r="HQK414" s="141"/>
      <c r="HQL414" s="141"/>
      <c r="HQM414" s="141"/>
      <c r="HQN414" s="141"/>
      <c r="HQO414" s="141"/>
      <c r="HQP414" s="141"/>
      <c r="HQQ414" s="141"/>
      <c r="HQR414" s="141"/>
      <c r="HQS414" s="141"/>
      <c r="HQT414" s="141"/>
      <c r="HQU414" s="141"/>
      <c r="HQV414" s="141"/>
      <c r="HQW414" s="141"/>
      <c r="HQX414" s="141"/>
      <c r="HQY414" s="141"/>
      <c r="HQZ414" s="141"/>
      <c r="HRA414" s="141"/>
      <c r="HRB414" s="141"/>
      <c r="HRC414" s="141"/>
      <c r="HRD414" s="141"/>
      <c r="HRE414" s="141"/>
      <c r="HRF414" s="141"/>
      <c r="HRG414" s="141"/>
      <c r="HRH414" s="141"/>
      <c r="HRI414" s="141"/>
      <c r="HRJ414" s="141"/>
      <c r="HRK414" s="141"/>
      <c r="HRL414" s="141"/>
      <c r="HRM414" s="141"/>
      <c r="HRN414" s="141"/>
      <c r="HRO414" s="141"/>
      <c r="HRP414" s="141"/>
      <c r="HRQ414" s="141"/>
      <c r="HRR414" s="141"/>
      <c r="HRS414" s="141"/>
      <c r="HRT414" s="141"/>
      <c r="HRU414" s="141"/>
      <c r="HRV414" s="141"/>
      <c r="HRW414" s="141"/>
      <c r="HRX414" s="141"/>
      <c r="HRY414" s="141"/>
      <c r="HRZ414" s="141"/>
      <c r="HSA414" s="141"/>
      <c r="HSB414" s="141"/>
      <c r="HSC414" s="141"/>
      <c r="HSD414" s="141"/>
      <c r="HSE414" s="141"/>
      <c r="HSF414" s="141"/>
      <c r="HSG414" s="141"/>
      <c r="HSH414" s="141"/>
      <c r="HSI414" s="141"/>
      <c r="HSJ414" s="141"/>
      <c r="HSK414" s="141"/>
      <c r="HSL414" s="141"/>
      <c r="HSM414" s="141"/>
      <c r="HSN414" s="141"/>
      <c r="HSO414" s="141"/>
      <c r="HSP414" s="141"/>
      <c r="HSQ414" s="141"/>
      <c r="HSR414" s="141"/>
      <c r="HSS414" s="141"/>
      <c r="HST414" s="141"/>
      <c r="HSU414" s="141"/>
      <c r="HSV414" s="141"/>
      <c r="HSW414" s="141"/>
      <c r="HSX414" s="141"/>
      <c r="HSY414" s="141"/>
      <c r="HSZ414" s="141"/>
      <c r="HTA414" s="141"/>
      <c r="HTB414" s="141"/>
      <c r="HTC414" s="141"/>
      <c r="HTD414" s="141"/>
      <c r="HTE414" s="141"/>
      <c r="HTF414" s="141"/>
      <c r="HTG414" s="141"/>
      <c r="HTH414" s="141"/>
      <c r="HTI414" s="141"/>
      <c r="HTJ414" s="141"/>
      <c r="HTK414" s="141"/>
      <c r="HTL414" s="141"/>
      <c r="HTM414" s="141"/>
      <c r="HTN414" s="141"/>
      <c r="HTO414" s="141"/>
      <c r="HTP414" s="141"/>
      <c r="HTQ414" s="141"/>
      <c r="HTR414" s="141"/>
      <c r="HTS414" s="141"/>
      <c r="HTT414" s="141"/>
      <c r="HTU414" s="141"/>
      <c r="HTV414" s="141"/>
      <c r="HTW414" s="141"/>
      <c r="HTX414" s="141"/>
      <c r="HTY414" s="141"/>
      <c r="HTZ414" s="141"/>
      <c r="HUA414" s="141"/>
      <c r="HUB414" s="141"/>
      <c r="HUC414" s="141"/>
      <c r="HUD414" s="141"/>
      <c r="HUE414" s="141"/>
      <c r="HUF414" s="141"/>
      <c r="HUG414" s="141"/>
      <c r="HUH414" s="141"/>
      <c r="HUI414" s="141"/>
      <c r="HUJ414" s="141"/>
      <c r="HUK414" s="141"/>
      <c r="HUL414" s="141"/>
      <c r="HUM414" s="141"/>
      <c r="HUN414" s="141"/>
      <c r="HUO414" s="141"/>
      <c r="HUP414" s="141"/>
      <c r="HUQ414" s="141"/>
      <c r="HUR414" s="141"/>
      <c r="HUS414" s="141"/>
      <c r="HUT414" s="141"/>
      <c r="HUU414" s="141"/>
      <c r="HUV414" s="141"/>
      <c r="HUW414" s="141"/>
      <c r="HUX414" s="141"/>
      <c r="HUY414" s="141"/>
      <c r="HUZ414" s="141"/>
      <c r="HVA414" s="141"/>
      <c r="HVB414" s="141"/>
      <c r="HVC414" s="141"/>
      <c r="HVD414" s="141"/>
      <c r="HVE414" s="141"/>
      <c r="HVF414" s="141"/>
      <c r="HVG414" s="141"/>
      <c r="HVH414" s="141"/>
      <c r="HVI414" s="141"/>
      <c r="HVJ414" s="141"/>
      <c r="HVK414" s="141"/>
      <c r="HVL414" s="141"/>
      <c r="HVM414" s="141"/>
      <c r="HVN414" s="141"/>
      <c r="HVO414" s="141"/>
      <c r="HVP414" s="141"/>
      <c r="HVQ414" s="141"/>
      <c r="HVR414" s="141"/>
      <c r="HVS414" s="141"/>
      <c r="HVT414" s="141"/>
      <c r="HVU414" s="141"/>
      <c r="HVV414" s="141"/>
      <c r="HVW414" s="141"/>
      <c r="HVX414" s="141"/>
      <c r="HVY414" s="141"/>
      <c r="HVZ414" s="141"/>
      <c r="HWA414" s="141"/>
      <c r="HWB414" s="141"/>
      <c r="HWC414" s="141"/>
      <c r="HWD414" s="141"/>
      <c r="HWE414" s="141"/>
      <c r="HWF414" s="141"/>
      <c r="HWG414" s="141"/>
      <c r="HWH414" s="141"/>
      <c r="HWI414" s="141"/>
      <c r="HWJ414" s="141"/>
      <c r="HWK414" s="141"/>
      <c r="HWL414" s="141"/>
      <c r="HWM414" s="141"/>
      <c r="HWN414" s="141"/>
      <c r="HWO414" s="141"/>
      <c r="HWP414" s="141"/>
      <c r="HWQ414" s="141"/>
      <c r="HWR414" s="141"/>
      <c r="HWS414" s="141"/>
      <c r="HWT414" s="141"/>
      <c r="HWU414" s="141"/>
      <c r="HWV414" s="141"/>
      <c r="HWW414" s="141"/>
      <c r="HWX414" s="141"/>
      <c r="HWY414" s="141"/>
      <c r="HWZ414" s="141"/>
      <c r="HXA414" s="141"/>
      <c r="HXB414" s="141"/>
      <c r="HXC414" s="141"/>
      <c r="HXD414" s="141"/>
      <c r="HXE414" s="141"/>
      <c r="HXF414" s="141"/>
      <c r="HXG414" s="141"/>
      <c r="HXH414" s="141"/>
      <c r="HXI414" s="141"/>
      <c r="HXJ414" s="141"/>
      <c r="HXK414" s="141"/>
      <c r="HXL414" s="141"/>
      <c r="HXM414" s="141"/>
      <c r="HXN414" s="141"/>
      <c r="HXO414" s="141"/>
      <c r="HXP414" s="141"/>
      <c r="HXQ414" s="141"/>
      <c r="HXR414" s="141"/>
      <c r="HXS414" s="141"/>
      <c r="HXT414" s="141"/>
      <c r="HXU414" s="141"/>
      <c r="HXV414" s="141"/>
      <c r="HXW414" s="141"/>
      <c r="HXX414" s="141"/>
      <c r="HXY414" s="141"/>
      <c r="HXZ414" s="141"/>
      <c r="HYA414" s="141"/>
      <c r="HYB414" s="141"/>
      <c r="HYC414" s="141"/>
      <c r="HYD414" s="141"/>
      <c r="HYE414" s="141"/>
      <c r="HYF414" s="141"/>
      <c r="HYG414" s="141"/>
      <c r="HYH414" s="141"/>
      <c r="HYI414" s="141"/>
      <c r="HYJ414" s="141"/>
      <c r="HYK414" s="141"/>
      <c r="HYL414" s="141"/>
      <c r="HYM414" s="141"/>
      <c r="HYN414" s="141"/>
      <c r="HYO414" s="141"/>
      <c r="HYP414" s="141"/>
      <c r="HYQ414" s="141"/>
      <c r="HYR414" s="141"/>
      <c r="HYS414" s="141"/>
      <c r="HYT414" s="141"/>
      <c r="HYU414" s="141"/>
      <c r="HYV414" s="141"/>
      <c r="HYW414" s="141"/>
      <c r="HYX414" s="141"/>
      <c r="HYY414" s="141"/>
      <c r="HYZ414" s="141"/>
      <c r="HZA414" s="141"/>
      <c r="HZB414" s="141"/>
      <c r="HZC414" s="141"/>
      <c r="HZD414" s="141"/>
      <c r="HZE414" s="141"/>
      <c r="HZF414" s="141"/>
      <c r="HZG414" s="141"/>
      <c r="HZH414" s="141"/>
      <c r="HZI414" s="141"/>
      <c r="HZJ414" s="141"/>
      <c r="HZK414" s="141"/>
      <c r="HZL414" s="141"/>
      <c r="HZM414" s="141"/>
      <c r="HZN414" s="141"/>
      <c r="HZO414" s="141"/>
      <c r="HZP414" s="141"/>
      <c r="HZQ414" s="141"/>
      <c r="HZR414" s="141"/>
      <c r="HZS414" s="141"/>
      <c r="HZT414" s="141"/>
      <c r="HZU414" s="141"/>
      <c r="HZV414" s="141"/>
      <c r="HZW414" s="141"/>
      <c r="HZX414" s="141"/>
      <c r="HZY414" s="141"/>
      <c r="HZZ414" s="141"/>
      <c r="IAA414" s="141"/>
      <c r="IAB414" s="141"/>
      <c r="IAC414" s="141"/>
      <c r="IAD414" s="141"/>
      <c r="IAE414" s="141"/>
      <c r="IAF414" s="141"/>
      <c r="IAG414" s="141"/>
      <c r="IAH414" s="141"/>
      <c r="IAI414" s="141"/>
      <c r="IAJ414" s="141"/>
      <c r="IAK414" s="141"/>
      <c r="IAL414" s="141"/>
      <c r="IAM414" s="141"/>
      <c r="IAN414" s="141"/>
      <c r="IAO414" s="141"/>
      <c r="IAP414" s="141"/>
      <c r="IAQ414" s="141"/>
      <c r="IAR414" s="141"/>
      <c r="IAS414" s="141"/>
      <c r="IAT414" s="141"/>
      <c r="IAU414" s="141"/>
      <c r="IAV414" s="141"/>
      <c r="IAW414" s="141"/>
      <c r="IAX414" s="141"/>
      <c r="IAY414" s="141"/>
      <c r="IAZ414" s="141"/>
      <c r="IBA414" s="141"/>
      <c r="IBB414" s="141"/>
      <c r="IBC414" s="141"/>
      <c r="IBD414" s="141"/>
      <c r="IBE414" s="141"/>
      <c r="IBF414" s="141"/>
      <c r="IBG414" s="141"/>
      <c r="IBH414" s="141"/>
      <c r="IBI414" s="141"/>
      <c r="IBJ414" s="141"/>
      <c r="IBK414" s="141"/>
      <c r="IBL414" s="141"/>
      <c r="IBM414" s="141"/>
      <c r="IBN414" s="141"/>
      <c r="IBO414" s="141"/>
      <c r="IBP414" s="141"/>
      <c r="IBQ414" s="141"/>
      <c r="IBR414" s="141"/>
      <c r="IBS414" s="141"/>
      <c r="IBT414" s="141"/>
      <c r="IBU414" s="141"/>
      <c r="IBV414" s="141"/>
      <c r="IBW414" s="141"/>
      <c r="IBX414" s="141"/>
      <c r="IBY414" s="141"/>
      <c r="IBZ414" s="141"/>
      <c r="ICA414" s="141"/>
      <c r="ICB414" s="141"/>
      <c r="ICC414" s="141"/>
      <c r="ICD414" s="141"/>
      <c r="ICE414" s="141"/>
      <c r="ICF414" s="141"/>
      <c r="ICG414" s="141"/>
      <c r="ICH414" s="141"/>
      <c r="ICI414" s="141"/>
      <c r="ICJ414" s="141"/>
      <c r="ICK414" s="141"/>
      <c r="ICL414" s="141"/>
      <c r="ICM414" s="141"/>
      <c r="ICN414" s="141"/>
      <c r="ICO414" s="141"/>
      <c r="ICP414" s="141"/>
      <c r="ICQ414" s="141"/>
      <c r="ICR414" s="141"/>
      <c r="ICS414" s="141"/>
      <c r="ICT414" s="141"/>
      <c r="ICU414" s="141"/>
      <c r="ICV414" s="141"/>
      <c r="ICW414" s="141"/>
      <c r="ICX414" s="141"/>
      <c r="ICY414" s="141"/>
      <c r="ICZ414" s="141"/>
      <c r="IDA414" s="141"/>
      <c r="IDB414" s="141"/>
      <c r="IDC414" s="141"/>
      <c r="IDD414" s="141"/>
      <c r="IDE414" s="141"/>
      <c r="IDF414" s="141"/>
      <c r="IDG414" s="141"/>
      <c r="IDH414" s="141"/>
      <c r="IDI414" s="141"/>
      <c r="IDJ414" s="141"/>
      <c r="IDK414" s="141"/>
      <c r="IDL414" s="141"/>
      <c r="IDM414" s="141"/>
      <c r="IDN414" s="141"/>
      <c r="IDO414" s="141"/>
      <c r="IDP414" s="141"/>
      <c r="IDQ414" s="141"/>
      <c r="IDR414" s="141"/>
      <c r="IDS414" s="141"/>
      <c r="IDT414" s="141"/>
      <c r="IDU414" s="141"/>
      <c r="IDV414" s="141"/>
      <c r="IDW414" s="141"/>
      <c r="IDX414" s="141"/>
      <c r="IDY414" s="141"/>
      <c r="IDZ414" s="141"/>
      <c r="IEA414" s="141"/>
      <c r="IEB414" s="141"/>
      <c r="IEC414" s="141"/>
      <c r="IED414" s="141"/>
      <c r="IEE414" s="141"/>
      <c r="IEF414" s="141"/>
      <c r="IEG414" s="141"/>
      <c r="IEH414" s="141"/>
      <c r="IEI414" s="141"/>
      <c r="IEJ414" s="141"/>
      <c r="IEK414" s="141"/>
      <c r="IEL414" s="141"/>
      <c r="IEM414" s="141"/>
      <c r="IEN414" s="141"/>
      <c r="IEO414" s="141"/>
      <c r="IEP414" s="141"/>
      <c r="IEQ414" s="141"/>
      <c r="IER414" s="141"/>
      <c r="IES414" s="141"/>
      <c r="IET414" s="141"/>
      <c r="IEU414" s="141"/>
      <c r="IEV414" s="141"/>
      <c r="IEW414" s="141"/>
      <c r="IEX414" s="141"/>
      <c r="IEY414" s="141"/>
      <c r="IEZ414" s="141"/>
      <c r="IFA414" s="141"/>
      <c r="IFB414" s="141"/>
      <c r="IFC414" s="141"/>
      <c r="IFD414" s="141"/>
      <c r="IFE414" s="141"/>
      <c r="IFF414" s="141"/>
      <c r="IFG414" s="141"/>
      <c r="IFH414" s="141"/>
      <c r="IFI414" s="141"/>
      <c r="IFJ414" s="141"/>
      <c r="IFK414" s="141"/>
      <c r="IFL414" s="141"/>
      <c r="IFM414" s="141"/>
      <c r="IFN414" s="141"/>
      <c r="IFO414" s="141"/>
      <c r="IFP414" s="141"/>
      <c r="IFQ414" s="141"/>
      <c r="IFR414" s="141"/>
      <c r="IFS414" s="141"/>
      <c r="IFT414" s="141"/>
      <c r="IFU414" s="141"/>
      <c r="IFV414" s="141"/>
      <c r="IFW414" s="141"/>
      <c r="IFX414" s="141"/>
      <c r="IFY414" s="141"/>
      <c r="IFZ414" s="141"/>
      <c r="IGA414" s="141"/>
      <c r="IGB414" s="141"/>
      <c r="IGC414" s="141"/>
      <c r="IGD414" s="141"/>
      <c r="IGE414" s="141"/>
      <c r="IGF414" s="141"/>
      <c r="IGG414" s="141"/>
      <c r="IGH414" s="141"/>
      <c r="IGI414" s="141"/>
      <c r="IGJ414" s="141"/>
      <c r="IGK414" s="141"/>
      <c r="IGL414" s="141"/>
      <c r="IGM414" s="141"/>
      <c r="IGN414" s="141"/>
      <c r="IGO414" s="141"/>
      <c r="IGP414" s="141"/>
      <c r="IGQ414" s="141"/>
      <c r="IGR414" s="141"/>
      <c r="IGS414" s="141"/>
      <c r="IGT414" s="141"/>
      <c r="IGU414" s="141"/>
      <c r="IGV414" s="141"/>
      <c r="IGW414" s="141"/>
      <c r="IGX414" s="141"/>
      <c r="IGY414" s="141"/>
      <c r="IGZ414" s="141"/>
      <c r="IHA414" s="141"/>
      <c r="IHB414" s="141"/>
      <c r="IHC414" s="141"/>
      <c r="IHD414" s="141"/>
      <c r="IHE414" s="141"/>
      <c r="IHF414" s="141"/>
      <c r="IHG414" s="141"/>
      <c r="IHH414" s="141"/>
      <c r="IHI414" s="141"/>
      <c r="IHJ414" s="141"/>
      <c r="IHK414" s="141"/>
      <c r="IHL414" s="141"/>
      <c r="IHM414" s="141"/>
      <c r="IHN414" s="141"/>
      <c r="IHO414" s="141"/>
      <c r="IHP414" s="141"/>
      <c r="IHQ414" s="141"/>
      <c r="IHR414" s="141"/>
      <c r="IHS414" s="141"/>
      <c r="IHT414" s="141"/>
      <c r="IHU414" s="141"/>
      <c r="IHV414" s="141"/>
      <c r="IHW414" s="141"/>
      <c r="IHX414" s="141"/>
      <c r="IHY414" s="141"/>
      <c r="IHZ414" s="141"/>
      <c r="IIA414" s="141"/>
      <c r="IIB414" s="141"/>
      <c r="IIC414" s="141"/>
      <c r="IID414" s="141"/>
      <c r="IIE414" s="141"/>
      <c r="IIF414" s="141"/>
      <c r="IIG414" s="141"/>
      <c r="IIH414" s="141"/>
      <c r="III414" s="141"/>
      <c r="IIJ414" s="141"/>
      <c r="IIK414" s="141"/>
      <c r="IIL414" s="141"/>
      <c r="IIM414" s="141"/>
      <c r="IIN414" s="141"/>
      <c r="IIO414" s="141"/>
      <c r="IIP414" s="141"/>
      <c r="IIQ414" s="141"/>
      <c r="IIR414" s="141"/>
      <c r="IIS414" s="141"/>
      <c r="IIT414" s="141"/>
      <c r="IIU414" s="141"/>
      <c r="IIV414" s="141"/>
      <c r="IIW414" s="141"/>
      <c r="IIX414" s="141"/>
      <c r="IIY414" s="141"/>
      <c r="IIZ414" s="141"/>
      <c r="IJA414" s="141"/>
      <c r="IJB414" s="141"/>
      <c r="IJC414" s="141"/>
      <c r="IJD414" s="141"/>
      <c r="IJE414" s="141"/>
      <c r="IJF414" s="141"/>
      <c r="IJG414" s="141"/>
      <c r="IJH414" s="141"/>
      <c r="IJI414" s="141"/>
      <c r="IJJ414" s="141"/>
      <c r="IJK414" s="141"/>
      <c r="IJL414" s="141"/>
      <c r="IJM414" s="141"/>
      <c r="IJN414" s="141"/>
      <c r="IJO414" s="141"/>
      <c r="IJP414" s="141"/>
      <c r="IJQ414" s="141"/>
      <c r="IJR414" s="141"/>
      <c r="IJS414" s="141"/>
      <c r="IJT414" s="141"/>
      <c r="IJU414" s="141"/>
      <c r="IJV414" s="141"/>
      <c r="IJW414" s="141"/>
      <c r="IJX414" s="141"/>
      <c r="IJY414" s="141"/>
      <c r="IJZ414" s="141"/>
      <c r="IKA414" s="141"/>
      <c r="IKB414" s="141"/>
      <c r="IKC414" s="141"/>
      <c r="IKD414" s="141"/>
      <c r="IKE414" s="141"/>
      <c r="IKF414" s="141"/>
      <c r="IKG414" s="141"/>
      <c r="IKH414" s="141"/>
      <c r="IKI414" s="141"/>
      <c r="IKJ414" s="141"/>
      <c r="IKK414" s="141"/>
      <c r="IKL414" s="141"/>
      <c r="IKM414" s="141"/>
      <c r="IKN414" s="141"/>
      <c r="IKO414" s="141"/>
      <c r="IKP414" s="141"/>
      <c r="IKQ414" s="141"/>
      <c r="IKR414" s="141"/>
      <c r="IKS414" s="141"/>
      <c r="IKT414" s="141"/>
      <c r="IKU414" s="141"/>
      <c r="IKV414" s="141"/>
      <c r="IKW414" s="141"/>
      <c r="IKX414" s="141"/>
      <c r="IKY414" s="141"/>
      <c r="IKZ414" s="141"/>
      <c r="ILA414" s="141"/>
      <c r="ILB414" s="141"/>
      <c r="ILC414" s="141"/>
      <c r="ILD414" s="141"/>
      <c r="ILE414" s="141"/>
      <c r="ILF414" s="141"/>
      <c r="ILG414" s="141"/>
      <c r="ILH414" s="141"/>
      <c r="ILI414" s="141"/>
      <c r="ILJ414" s="141"/>
      <c r="ILK414" s="141"/>
      <c r="ILL414" s="141"/>
      <c r="ILM414" s="141"/>
      <c r="ILN414" s="141"/>
      <c r="ILO414" s="141"/>
      <c r="ILP414" s="141"/>
      <c r="ILQ414" s="141"/>
      <c r="ILR414" s="141"/>
      <c r="ILS414" s="141"/>
      <c r="ILT414" s="141"/>
      <c r="ILU414" s="141"/>
      <c r="ILV414" s="141"/>
      <c r="ILW414" s="141"/>
      <c r="ILX414" s="141"/>
      <c r="ILY414" s="141"/>
      <c r="ILZ414" s="141"/>
      <c r="IMA414" s="141"/>
      <c r="IMB414" s="141"/>
      <c r="IMC414" s="141"/>
      <c r="IMD414" s="141"/>
      <c r="IME414" s="141"/>
      <c r="IMF414" s="141"/>
      <c r="IMG414" s="141"/>
      <c r="IMH414" s="141"/>
      <c r="IMI414" s="141"/>
      <c r="IMJ414" s="141"/>
      <c r="IMK414" s="141"/>
      <c r="IML414" s="141"/>
      <c r="IMM414" s="141"/>
      <c r="IMN414" s="141"/>
      <c r="IMO414" s="141"/>
      <c r="IMP414" s="141"/>
      <c r="IMQ414" s="141"/>
      <c r="IMR414" s="141"/>
      <c r="IMS414" s="141"/>
      <c r="IMT414" s="141"/>
      <c r="IMU414" s="141"/>
      <c r="IMV414" s="141"/>
      <c r="IMW414" s="141"/>
      <c r="IMX414" s="141"/>
      <c r="IMY414" s="141"/>
      <c r="IMZ414" s="141"/>
      <c r="INA414" s="141"/>
      <c r="INB414" s="141"/>
      <c r="INC414" s="141"/>
      <c r="IND414" s="141"/>
      <c r="INE414" s="141"/>
      <c r="INF414" s="141"/>
      <c r="ING414" s="141"/>
      <c r="INH414" s="141"/>
      <c r="INI414" s="141"/>
      <c r="INJ414" s="141"/>
      <c r="INK414" s="141"/>
      <c r="INL414" s="141"/>
      <c r="INM414" s="141"/>
      <c r="INN414" s="141"/>
      <c r="INO414" s="141"/>
      <c r="INP414" s="141"/>
      <c r="INQ414" s="141"/>
      <c r="INR414" s="141"/>
      <c r="INS414" s="141"/>
      <c r="INT414" s="141"/>
      <c r="INU414" s="141"/>
      <c r="INV414" s="141"/>
      <c r="INW414" s="141"/>
      <c r="INX414" s="141"/>
      <c r="INY414" s="141"/>
      <c r="INZ414" s="141"/>
      <c r="IOA414" s="141"/>
      <c r="IOB414" s="141"/>
      <c r="IOC414" s="141"/>
      <c r="IOD414" s="141"/>
      <c r="IOE414" s="141"/>
      <c r="IOF414" s="141"/>
      <c r="IOG414" s="141"/>
      <c r="IOH414" s="141"/>
      <c r="IOI414" s="141"/>
      <c r="IOJ414" s="141"/>
      <c r="IOK414" s="141"/>
      <c r="IOL414" s="141"/>
      <c r="IOM414" s="141"/>
      <c r="ION414" s="141"/>
      <c r="IOO414" s="141"/>
      <c r="IOP414" s="141"/>
      <c r="IOQ414" s="141"/>
      <c r="IOR414" s="141"/>
      <c r="IOS414" s="141"/>
      <c r="IOT414" s="141"/>
      <c r="IOU414" s="141"/>
      <c r="IOV414" s="141"/>
      <c r="IOW414" s="141"/>
      <c r="IOX414" s="141"/>
      <c r="IOY414" s="141"/>
      <c r="IOZ414" s="141"/>
      <c r="IPA414" s="141"/>
      <c r="IPB414" s="141"/>
      <c r="IPC414" s="141"/>
      <c r="IPD414" s="141"/>
      <c r="IPE414" s="141"/>
      <c r="IPF414" s="141"/>
      <c r="IPG414" s="141"/>
      <c r="IPH414" s="141"/>
      <c r="IPI414" s="141"/>
      <c r="IPJ414" s="141"/>
      <c r="IPK414" s="141"/>
      <c r="IPL414" s="141"/>
      <c r="IPM414" s="141"/>
      <c r="IPN414" s="141"/>
      <c r="IPO414" s="141"/>
      <c r="IPP414" s="141"/>
      <c r="IPQ414" s="141"/>
      <c r="IPR414" s="141"/>
      <c r="IPS414" s="141"/>
      <c r="IPT414" s="141"/>
      <c r="IPU414" s="141"/>
      <c r="IPV414" s="141"/>
      <c r="IPW414" s="141"/>
      <c r="IPX414" s="141"/>
      <c r="IPY414" s="141"/>
      <c r="IPZ414" s="141"/>
      <c r="IQA414" s="141"/>
      <c r="IQB414" s="141"/>
      <c r="IQC414" s="141"/>
      <c r="IQD414" s="141"/>
      <c r="IQE414" s="141"/>
      <c r="IQF414" s="141"/>
      <c r="IQG414" s="141"/>
      <c r="IQH414" s="141"/>
      <c r="IQI414" s="141"/>
      <c r="IQJ414" s="141"/>
      <c r="IQK414" s="141"/>
      <c r="IQL414" s="141"/>
      <c r="IQM414" s="141"/>
      <c r="IQN414" s="141"/>
      <c r="IQO414" s="141"/>
      <c r="IQP414" s="141"/>
      <c r="IQQ414" s="141"/>
      <c r="IQR414" s="141"/>
      <c r="IQS414" s="141"/>
      <c r="IQT414" s="141"/>
      <c r="IQU414" s="141"/>
      <c r="IQV414" s="141"/>
      <c r="IQW414" s="141"/>
      <c r="IQX414" s="141"/>
      <c r="IQY414" s="141"/>
      <c r="IQZ414" s="141"/>
      <c r="IRA414" s="141"/>
      <c r="IRB414" s="141"/>
      <c r="IRC414" s="141"/>
      <c r="IRD414" s="141"/>
      <c r="IRE414" s="141"/>
      <c r="IRF414" s="141"/>
      <c r="IRG414" s="141"/>
      <c r="IRH414" s="141"/>
      <c r="IRI414" s="141"/>
      <c r="IRJ414" s="141"/>
      <c r="IRK414" s="141"/>
      <c r="IRL414" s="141"/>
      <c r="IRM414" s="141"/>
      <c r="IRN414" s="141"/>
      <c r="IRO414" s="141"/>
      <c r="IRP414" s="141"/>
      <c r="IRQ414" s="141"/>
      <c r="IRR414" s="141"/>
      <c r="IRS414" s="141"/>
      <c r="IRT414" s="141"/>
      <c r="IRU414" s="141"/>
      <c r="IRV414" s="141"/>
      <c r="IRW414" s="141"/>
      <c r="IRX414" s="141"/>
      <c r="IRY414" s="141"/>
      <c r="IRZ414" s="141"/>
      <c r="ISA414" s="141"/>
      <c r="ISB414" s="141"/>
      <c r="ISC414" s="141"/>
      <c r="ISD414" s="141"/>
      <c r="ISE414" s="141"/>
      <c r="ISF414" s="141"/>
      <c r="ISG414" s="141"/>
      <c r="ISH414" s="141"/>
      <c r="ISI414" s="141"/>
      <c r="ISJ414" s="141"/>
      <c r="ISK414" s="141"/>
      <c r="ISL414" s="141"/>
      <c r="ISM414" s="141"/>
      <c r="ISN414" s="141"/>
      <c r="ISO414" s="141"/>
      <c r="ISP414" s="141"/>
      <c r="ISQ414" s="141"/>
      <c r="ISR414" s="141"/>
      <c r="ISS414" s="141"/>
      <c r="IST414" s="141"/>
      <c r="ISU414" s="141"/>
      <c r="ISV414" s="141"/>
      <c r="ISW414" s="141"/>
      <c r="ISX414" s="141"/>
      <c r="ISY414" s="141"/>
      <c r="ISZ414" s="141"/>
      <c r="ITA414" s="141"/>
      <c r="ITB414" s="141"/>
      <c r="ITC414" s="141"/>
      <c r="ITD414" s="141"/>
      <c r="ITE414" s="141"/>
      <c r="ITF414" s="141"/>
      <c r="ITG414" s="141"/>
      <c r="ITH414" s="141"/>
      <c r="ITI414" s="141"/>
      <c r="ITJ414" s="141"/>
      <c r="ITK414" s="141"/>
      <c r="ITL414" s="141"/>
      <c r="ITM414" s="141"/>
      <c r="ITN414" s="141"/>
      <c r="ITO414" s="141"/>
      <c r="ITP414" s="141"/>
      <c r="ITQ414" s="141"/>
      <c r="ITR414" s="141"/>
      <c r="ITS414" s="141"/>
      <c r="ITT414" s="141"/>
      <c r="ITU414" s="141"/>
      <c r="ITV414" s="141"/>
      <c r="ITW414" s="141"/>
      <c r="ITX414" s="141"/>
      <c r="ITY414" s="141"/>
      <c r="ITZ414" s="141"/>
      <c r="IUA414" s="141"/>
      <c r="IUB414" s="141"/>
      <c r="IUC414" s="141"/>
      <c r="IUD414" s="141"/>
      <c r="IUE414" s="141"/>
      <c r="IUF414" s="141"/>
      <c r="IUG414" s="141"/>
      <c r="IUH414" s="141"/>
      <c r="IUI414" s="141"/>
      <c r="IUJ414" s="141"/>
      <c r="IUK414" s="141"/>
      <c r="IUL414" s="141"/>
      <c r="IUM414" s="141"/>
      <c r="IUN414" s="141"/>
      <c r="IUO414" s="141"/>
      <c r="IUP414" s="141"/>
      <c r="IUQ414" s="141"/>
      <c r="IUR414" s="141"/>
      <c r="IUS414" s="141"/>
      <c r="IUT414" s="141"/>
      <c r="IUU414" s="141"/>
      <c r="IUV414" s="141"/>
      <c r="IUW414" s="141"/>
      <c r="IUX414" s="141"/>
      <c r="IUY414" s="141"/>
      <c r="IUZ414" s="141"/>
      <c r="IVA414" s="141"/>
      <c r="IVB414" s="141"/>
      <c r="IVC414" s="141"/>
      <c r="IVD414" s="141"/>
      <c r="IVE414" s="141"/>
      <c r="IVF414" s="141"/>
      <c r="IVG414" s="141"/>
      <c r="IVH414" s="141"/>
      <c r="IVI414" s="141"/>
      <c r="IVJ414" s="141"/>
      <c r="IVK414" s="141"/>
      <c r="IVL414" s="141"/>
      <c r="IVM414" s="141"/>
      <c r="IVN414" s="141"/>
      <c r="IVO414" s="141"/>
      <c r="IVP414" s="141"/>
      <c r="IVQ414" s="141"/>
      <c r="IVR414" s="141"/>
      <c r="IVS414" s="141"/>
      <c r="IVT414" s="141"/>
      <c r="IVU414" s="141"/>
      <c r="IVV414" s="141"/>
      <c r="IVW414" s="141"/>
      <c r="IVX414" s="141"/>
      <c r="IVY414" s="141"/>
      <c r="IVZ414" s="141"/>
      <c r="IWA414" s="141"/>
      <c r="IWB414" s="141"/>
      <c r="IWC414" s="141"/>
      <c r="IWD414" s="141"/>
      <c r="IWE414" s="141"/>
      <c r="IWF414" s="141"/>
      <c r="IWG414" s="141"/>
      <c r="IWH414" s="141"/>
      <c r="IWI414" s="141"/>
      <c r="IWJ414" s="141"/>
      <c r="IWK414" s="141"/>
      <c r="IWL414" s="141"/>
      <c r="IWM414" s="141"/>
      <c r="IWN414" s="141"/>
      <c r="IWO414" s="141"/>
      <c r="IWP414" s="141"/>
      <c r="IWQ414" s="141"/>
      <c r="IWR414" s="141"/>
      <c r="IWS414" s="141"/>
      <c r="IWT414" s="141"/>
      <c r="IWU414" s="141"/>
      <c r="IWV414" s="141"/>
      <c r="IWW414" s="141"/>
      <c r="IWX414" s="141"/>
      <c r="IWY414" s="141"/>
      <c r="IWZ414" s="141"/>
      <c r="IXA414" s="141"/>
      <c r="IXB414" s="141"/>
      <c r="IXC414" s="141"/>
      <c r="IXD414" s="141"/>
      <c r="IXE414" s="141"/>
      <c r="IXF414" s="141"/>
      <c r="IXG414" s="141"/>
      <c r="IXH414" s="141"/>
      <c r="IXI414" s="141"/>
      <c r="IXJ414" s="141"/>
      <c r="IXK414" s="141"/>
      <c r="IXL414" s="141"/>
      <c r="IXM414" s="141"/>
      <c r="IXN414" s="141"/>
      <c r="IXO414" s="141"/>
      <c r="IXP414" s="141"/>
      <c r="IXQ414" s="141"/>
      <c r="IXR414" s="141"/>
      <c r="IXS414" s="141"/>
      <c r="IXT414" s="141"/>
      <c r="IXU414" s="141"/>
      <c r="IXV414" s="141"/>
      <c r="IXW414" s="141"/>
      <c r="IXX414" s="141"/>
      <c r="IXY414" s="141"/>
      <c r="IXZ414" s="141"/>
      <c r="IYA414" s="141"/>
      <c r="IYB414" s="141"/>
      <c r="IYC414" s="141"/>
      <c r="IYD414" s="141"/>
      <c r="IYE414" s="141"/>
      <c r="IYF414" s="141"/>
      <c r="IYG414" s="141"/>
      <c r="IYH414" s="141"/>
      <c r="IYI414" s="141"/>
      <c r="IYJ414" s="141"/>
      <c r="IYK414" s="141"/>
      <c r="IYL414" s="141"/>
      <c r="IYM414" s="141"/>
      <c r="IYN414" s="141"/>
      <c r="IYO414" s="141"/>
      <c r="IYP414" s="141"/>
      <c r="IYQ414" s="141"/>
      <c r="IYR414" s="141"/>
      <c r="IYS414" s="141"/>
      <c r="IYT414" s="141"/>
      <c r="IYU414" s="141"/>
      <c r="IYV414" s="141"/>
      <c r="IYW414" s="141"/>
      <c r="IYX414" s="141"/>
      <c r="IYY414" s="141"/>
      <c r="IYZ414" s="141"/>
      <c r="IZA414" s="141"/>
      <c r="IZB414" s="141"/>
      <c r="IZC414" s="141"/>
      <c r="IZD414" s="141"/>
      <c r="IZE414" s="141"/>
      <c r="IZF414" s="141"/>
      <c r="IZG414" s="141"/>
      <c r="IZH414" s="141"/>
      <c r="IZI414" s="141"/>
      <c r="IZJ414" s="141"/>
      <c r="IZK414" s="141"/>
      <c r="IZL414" s="141"/>
      <c r="IZM414" s="141"/>
      <c r="IZN414" s="141"/>
      <c r="IZO414" s="141"/>
      <c r="IZP414" s="141"/>
      <c r="IZQ414" s="141"/>
      <c r="IZR414" s="141"/>
      <c r="IZS414" s="141"/>
      <c r="IZT414" s="141"/>
      <c r="IZU414" s="141"/>
      <c r="IZV414" s="141"/>
      <c r="IZW414" s="141"/>
      <c r="IZX414" s="141"/>
      <c r="IZY414" s="141"/>
      <c r="IZZ414" s="141"/>
      <c r="JAA414" s="141"/>
      <c r="JAB414" s="141"/>
      <c r="JAC414" s="141"/>
      <c r="JAD414" s="141"/>
      <c r="JAE414" s="141"/>
      <c r="JAF414" s="141"/>
      <c r="JAG414" s="141"/>
      <c r="JAH414" s="141"/>
      <c r="JAI414" s="141"/>
      <c r="JAJ414" s="141"/>
      <c r="JAK414" s="141"/>
      <c r="JAL414" s="141"/>
      <c r="JAM414" s="141"/>
      <c r="JAN414" s="141"/>
      <c r="JAO414" s="141"/>
      <c r="JAP414" s="141"/>
      <c r="JAQ414" s="141"/>
      <c r="JAR414" s="141"/>
      <c r="JAS414" s="141"/>
      <c r="JAT414" s="141"/>
      <c r="JAU414" s="141"/>
      <c r="JAV414" s="141"/>
      <c r="JAW414" s="141"/>
      <c r="JAX414" s="141"/>
      <c r="JAY414" s="141"/>
      <c r="JAZ414" s="141"/>
      <c r="JBA414" s="141"/>
      <c r="JBB414" s="141"/>
      <c r="JBC414" s="141"/>
      <c r="JBD414" s="141"/>
      <c r="JBE414" s="141"/>
      <c r="JBF414" s="141"/>
      <c r="JBG414" s="141"/>
      <c r="JBH414" s="141"/>
      <c r="JBI414" s="141"/>
      <c r="JBJ414" s="141"/>
      <c r="JBK414" s="141"/>
      <c r="JBL414" s="141"/>
      <c r="JBM414" s="141"/>
      <c r="JBN414" s="141"/>
      <c r="JBO414" s="141"/>
      <c r="JBP414" s="141"/>
      <c r="JBQ414" s="141"/>
      <c r="JBR414" s="141"/>
      <c r="JBS414" s="141"/>
      <c r="JBT414" s="141"/>
      <c r="JBU414" s="141"/>
      <c r="JBV414" s="141"/>
      <c r="JBW414" s="141"/>
      <c r="JBX414" s="141"/>
      <c r="JBY414" s="141"/>
      <c r="JBZ414" s="141"/>
      <c r="JCA414" s="141"/>
      <c r="JCB414" s="141"/>
      <c r="JCC414" s="141"/>
      <c r="JCD414" s="141"/>
      <c r="JCE414" s="141"/>
      <c r="JCF414" s="141"/>
      <c r="JCG414" s="141"/>
      <c r="JCH414" s="141"/>
      <c r="JCI414" s="141"/>
      <c r="JCJ414" s="141"/>
      <c r="JCK414" s="141"/>
      <c r="JCL414" s="141"/>
      <c r="JCM414" s="141"/>
      <c r="JCN414" s="141"/>
      <c r="JCO414" s="141"/>
      <c r="JCP414" s="141"/>
      <c r="JCQ414" s="141"/>
      <c r="JCR414" s="141"/>
      <c r="JCS414" s="141"/>
      <c r="JCT414" s="141"/>
      <c r="JCU414" s="141"/>
      <c r="JCV414" s="141"/>
      <c r="JCW414" s="141"/>
      <c r="JCX414" s="141"/>
      <c r="JCY414" s="141"/>
      <c r="JCZ414" s="141"/>
      <c r="JDA414" s="141"/>
      <c r="JDB414" s="141"/>
      <c r="JDC414" s="141"/>
      <c r="JDD414" s="141"/>
      <c r="JDE414" s="141"/>
      <c r="JDF414" s="141"/>
      <c r="JDG414" s="141"/>
      <c r="JDH414" s="141"/>
      <c r="JDI414" s="141"/>
      <c r="JDJ414" s="141"/>
      <c r="JDK414" s="141"/>
      <c r="JDL414" s="141"/>
      <c r="JDM414" s="141"/>
      <c r="JDN414" s="141"/>
      <c r="JDO414" s="141"/>
      <c r="JDP414" s="141"/>
      <c r="JDQ414" s="141"/>
      <c r="JDR414" s="141"/>
      <c r="JDS414" s="141"/>
      <c r="JDT414" s="141"/>
      <c r="JDU414" s="141"/>
      <c r="JDV414" s="141"/>
      <c r="JDW414" s="141"/>
      <c r="JDX414" s="141"/>
      <c r="JDY414" s="141"/>
      <c r="JDZ414" s="141"/>
      <c r="JEA414" s="141"/>
      <c r="JEB414" s="141"/>
      <c r="JEC414" s="141"/>
      <c r="JED414" s="141"/>
      <c r="JEE414" s="141"/>
      <c r="JEF414" s="141"/>
      <c r="JEG414" s="141"/>
      <c r="JEH414" s="141"/>
      <c r="JEI414" s="141"/>
      <c r="JEJ414" s="141"/>
      <c r="JEK414" s="141"/>
      <c r="JEL414" s="141"/>
      <c r="JEM414" s="141"/>
      <c r="JEN414" s="141"/>
      <c r="JEO414" s="141"/>
      <c r="JEP414" s="141"/>
      <c r="JEQ414" s="141"/>
      <c r="JER414" s="141"/>
      <c r="JES414" s="141"/>
      <c r="JET414" s="141"/>
      <c r="JEU414" s="141"/>
      <c r="JEV414" s="141"/>
      <c r="JEW414" s="141"/>
      <c r="JEX414" s="141"/>
      <c r="JEY414" s="141"/>
      <c r="JEZ414" s="141"/>
      <c r="JFA414" s="141"/>
      <c r="JFB414" s="141"/>
      <c r="JFC414" s="141"/>
      <c r="JFD414" s="141"/>
      <c r="JFE414" s="141"/>
      <c r="JFF414" s="141"/>
      <c r="JFG414" s="141"/>
      <c r="JFH414" s="141"/>
      <c r="JFI414" s="141"/>
      <c r="JFJ414" s="141"/>
      <c r="JFK414" s="141"/>
      <c r="JFL414" s="141"/>
      <c r="JFM414" s="141"/>
      <c r="JFN414" s="141"/>
      <c r="JFO414" s="141"/>
      <c r="JFP414" s="141"/>
      <c r="JFQ414" s="141"/>
      <c r="JFR414" s="141"/>
      <c r="JFS414" s="141"/>
      <c r="JFT414" s="141"/>
      <c r="JFU414" s="141"/>
      <c r="JFV414" s="141"/>
      <c r="JFW414" s="141"/>
      <c r="JFX414" s="141"/>
      <c r="JFY414" s="141"/>
      <c r="JFZ414" s="141"/>
      <c r="JGA414" s="141"/>
      <c r="JGB414" s="141"/>
      <c r="JGC414" s="141"/>
      <c r="JGD414" s="141"/>
      <c r="JGE414" s="141"/>
      <c r="JGF414" s="141"/>
      <c r="JGG414" s="141"/>
      <c r="JGH414" s="141"/>
      <c r="JGI414" s="141"/>
      <c r="JGJ414" s="141"/>
      <c r="JGK414" s="141"/>
      <c r="JGL414" s="141"/>
      <c r="JGM414" s="141"/>
      <c r="JGN414" s="141"/>
      <c r="JGO414" s="141"/>
      <c r="JGP414" s="141"/>
      <c r="JGQ414" s="141"/>
      <c r="JGR414" s="141"/>
      <c r="JGS414" s="141"/>
      <c r="JGT414" s="141"/>
      <c r="JGU414" s="141"/>
      <c r="JGV414" s="141"/>
      <c r="JGW414" s="141"/>
      <c r="JGX414" s="141"/>
      <c r="JGY414" s="141"/>
      <c r="JGZ414" s="141"/>
      <c r="JHA414" s="141"/>
      <c r="JHB414" s="141"/>
      <c r="JHC414" s="141"/>
      <c r="JHD414" s="141"/>
      <c r="JHE414" s="141"/>
      <c r="JHF414" s="141"/>
      <c r="JHG414" s="141"/>
      <c r="JHH414" s="141"/>
      <c r="JHI414" s="141"/>
      <c r="JHJ414" s="141"/>
      <c r="JHK414" s="141"/>
      <c r="JHL414" s="141"/>
      <c r="JHM414" s="141"/>
      <c r="JHN414" s="141"/>
      <c r="JHO414" s="141"/>
      <c r="JHP414" s="141"/>
      <c r="JHQ414" s="141"/>
      <c r="JHR414" s="141"/>
      <c r="JHS414" s="141"/>
      <c r="JHT414" s="141"/>
      <c r="JHU414" s="141"/>
      <c r="JHV414" s="141"/>
      <c r="JHW414" s="141"/>
      <c r="JHX414" s="141"/>
      <c r="JHY414" s="141"/>
      <c r="JHZ414" s="141"/>
      <c r="JIA414" s="141"/>
      <c r="JIB414" s="141"/>
      <c r="JIC414" s="141"/>
      <c r="JID414" s="141"/>
      <c r="JIE414" s="141"/>
      <c r="JIF414" s="141"/>
      <c r="JIG414" s="141"/>
      <c r="JIH414" s="141"/>
      <c r="JII414" s="141"/>
      <c r="JIJ414" s="141"/>
      <c r="JIK414" s="141"/>
      <c r="JIL414" s="141"/>
      <c r="JIM414" s="141"/>
      <c r="JIN414" s="141"/>
      <c r="JIO414" s="141"/>
      <c r="JIP414" s="141"/>
      <c r="JIQ414" s="141"/>
      <c r="JIR414" s="141"/>
      <c r="JIS414" s="141"/>
      <c r="JIT414" s="141"/>
      <c r="JIU414" s="141"/>
      <c r="JIV414" s="141"/>
      <c r="JIW414" s="141"/>
      <c r="JIX414" s="141"/>
      <c r="JIY414" s="141"/>
      <c r="JIZ414" s="141"/>
      <c r="JJA414" s="141"/>
      <c r="JJB414" s="141"/>
      <c r="JJC414" s="141"/>
      <c r="JJD414" s="141"/>
      <c r="JJE414" s="141"/>
      <c r="JJF414" s="141"/>
      <c r="JJG414" s="141"/>
      <c r="JJH414" s="141"/>
      <c r="JJI414" s="141"/>
      <c r="JJJ414" s="141"/>
      <c r="JJK414" s="141"/>
      <c r="JJL414" s="141"/>
      <c r="JJM414" s="141"/>
      <c r="JJN414" s="141"/>
      <c r="JJO414" s="141"/>
      <c r="JJP414" s="141"/>
      <c r="JJQ414" s="141"/>
      <c r="JJR414" s="141"/>
      <c r="JJS414" s="141"/>
      <c r="JJT414" s="141"/>
      <c r="JJU414" s="141"/>
      <c r="JJV414" s="141"/>
      <c r="JJW414" s="141"/>
      <c r="JJX414" s="141"/>
      <c r="JJY414" s="141"/>
      <c r="JJZ414" s="141"/>
      <c r="JKA414" s="141"/>
      <c r="JKB414" s="141"/>
      <c r="JKC414" s="141"/>
      <c r="JKD414" s="141"/>
      <c r="JKE414" s="141"/>
      <c r="JKF414" s="141"/>
      <c r="JKG414" s="141"/>
      <c r="JKH414" s="141"/>
      <c r="JKI414" s="141"/>
      <c r="JKJ414" s="141"/>
      <c r="JKK414" s="141"/>
      <c r="JKL414" s="141"/>
      <c r="JKM414" s="141"/>
      <c r="JKN414" s="141"/>
      <c r="JKO414" s="141"/>
      <c r="JKP414" s="141"/>
      <c r="JKQ414" s="141"/>
      <c r="JKR414" s="141"/>
      <c r="JKS414" s="141"/>
      <c r="JKT414" s="141"/>
      <c r="JKU414" s="141"/>
      <c r="JKV414" s="141"/>
      <c r="JKW414" s="141"/>
      <c r="JKX414" s="141"/>
      <c r="JKY414" s="141"/>
      <c r="JKZ414" s="141"/>
      <c r="JLA414" s="141"/>
      <c r="JLB414" s="141"/>
      <c r="JLC414" s="141"/>
      <c r="JLD414" s="141"/>
      <c r="JLE414" s="141"/>
      <c r="JLF414" s="141"/>
      <c r="JLG414" s="141"/>
      <c r="JLH414" s="141"/>
      <c r="JLI414" s="141"/>
      <c r="JLJ414" s="141"/>
      <c r="JLK414" s="141"/>
      <c r="JLL414" s="141"/>
      <c r="JLM414" s="141"/>
      <c r="JLN414" s="141"/>
      <c r="JLO414" s="141"/>
      <c r="JLP414" s="141"/>
      <c r="JLQ414" s="141"/>
      <c r="JLR414" s="141"/>
      <c r="JLS414" s="141"/>
      <c r="JLT414" s="141"/>
      <c r="JLU414" s="141"/>
      <c r="JLV414" s="141"/>
      <c r="JLW414" s="141"/>
      <c r="JLX414" s="141"/>
      <c r="JLY414" s="141"/>
      <c r="JLZ414" s="141"/>
      <c r="JMA414" s="141"/>
      <c r="JMB414" s="141"/>
      <c r="JMC414" s="141"/>
      <c r="JMD414" s="141"/>
      <c r="JME414" s="141"/>
      <c r="JMF414" s="141"/>
      <c r="JMG414" s="141"/>
      <c r="JMH414" s="141"/>
      <c r="JMI414" s="141"/>
      <c r="JMJ414" s="141"/>
      <c r="JMK414" s="141"/>
      <c r="JML414" s="141"/>
      <c r="JMM414" s="141"/>
      <c r="JMN414" s="141"/>
      <c r="JMO414" s="141"/>
      <c r="JMP414" s="141"/>
      <c r="JMQ414" s="141"/>
      <c r="JMR414" s="141"/>
      <c r="JMS414" s="141"/>
      <c r="JMT414" s="141"/>
      <c r="JMU414" s="141"/>
      <c r="JMV414" s="141"/>
      <c r="JMW414" s="141"/>
      <c r="JMX414" s="141"/>
      <c r="JMY414" s="141"/>
      <c r="JMZ414" s="141"/>
      <c r="JNA414" s="141"/>
      <c r="JNB414" s="141"/>
      <c r="JNC414" s="141"/>
      <c r="JND414" s="141"/>
      <c r="JNE414" s="141"/>
      <c r="JNF414" s="141"/>
      <c r="JNG414" s="141"/>
      <c r="JNH414" s="141"/>
      <c r="JNI414" s="141"/>
      <c r="JNJ414" s="141"/>
      <c r="JNK414" s="141"/>
      <c r="JNL414" s="141"/>
      <c r="JNM414" s="141"/>
      <c r="JNN414" s="141"/>
      <c r="JNO414" s="141"/>
      <c r="JNP414" s="141"/>
      <c r="JNQ414" s="141"/>
      <c r="JNR414" s="141"/>
      <c r="JNS414" s="141"/>
      <c r="JNT414" s="141"/>
      <c r="JNU414" s="141"/>
      <c r="JNV414" s="141"/>
      <c r="JNW414" s="141"/>
      <c r="JNX414" s="141"/>
      <c r="JNY414" s="141"/>
      <c r="JNZ414" s="141"/>
      <c r="JOA414" s="141"/>
      <c r="JOB414" s="141"/>
      <c r="JOC414" s="141"/>
      <c r="JOD414" s="141"/>
      <c r="JOE414" s="141"/>
      <c r="JOF414" s="141"/>
      <c r="JOG414" s="141"/>
      <c r="JOH414" s="141"/>
      <c r="JOI414" s="141"/>
      <c r="JOJ414" s="141"/>
      <c r="JOK414" s="141"/>
      <c r="JOL414" s="141"/>
      <c r="JOM414" s="141"/>
      <c r="JON414" s="141"/>
      <c r="JOO414" s="141"/>
      <c r="JOP414" s="141"/>
      <c r="JOQ414" s="141"/>
      <c r="JOR414" s="141"/>
      <c r="JOS414" s="141"/>
      <c r="JOT414" s="141"/>
      <c r="JOU414" s="141"/>
      <c r="JOV414" s="141"/>
      <c r="JOW414" s="141"/>
      <c r="JOX414" s="141"/>
      <c r="JOY414" s="141"/>
      <c r="JOZ414" s="141"/>
      <c r="JPA414" s="141"/>
      <c r="JPB414" s="141"/>
      <c r="JPC414" s="141"/>
      <c r="JPD414" s="141"/>
      <c r="JPE414" s="141"/>
      <c r="JPF414" s="141"/>
      <c r="JPG414" s="141"/>
      <c r="JPH414" s="141"/>
      <c r="JPI414" s="141"/>
      <c r="JPJ414" s="141"/>
      <c r="JPK414" s="141"/>
      <c r="JPL414" s="141"/>
      <c r="JPM414" s="141"/>
      <c r="JPN414" s="141"/>
      <c r="JPO414" s="141"/>
      <c r="JPP414" s="141"/>
      <c r="JPQ414" s="141"/>
      <c r="JPR414" s="141"/>
      <c r="JPS414" s="141"/>
      <c r="JPT414" s="141"/>
      <c r="JPU414" s="141"/>
      <c r="JPV414" s="141"/>
      <c r="JPW414" s="141"/>
      <c r="JPX414" s="141"/>
      <c r="JPY414" s="141"/>
      <c r="JPZ414" s="141"/>
      <c r="JQA414" s="141"/>
      <c r="JQB414" s="141"/>
      <c r="JQC414" s="141"/>
      <c r="JQD414" s="141"/>
      <c r="JQE414" s="141"/>
      <c r="JQF414" s="141"/>
      <c r="JQG414" s="141"/>
      <c r="JQH414" s="141"/>
      <c r="JQI414" s="141"/>
      <c r="JQJ414" s="141"/>
      <c r="JQK414" s="141"/>
      <c r="JQL414" s="141"/>
      <c r="JQM414" s="141"/>
      <c r="JQN414" s="141"/>
      <c r="JQO414" s="141"/>
      <c r="JQP414" s="141"/>
      <c r="JQQ414" s="141"/>
      <c r="JQR414" s="141"/>
      <c r="JQS414" s="141"/>
      <c r="JQT414" s="141"/>
      <c r="JQU414" s="141"/>
      <c r="JQV414" s="141"/>
      <c r="JQW414" s="141"/>
      <c r="JQX414" s="141"/>
      <c r="JQY414" s="141"/>
      <c r="JQZ414" s="141"/>
      <c r="JRA414" s="141"/>
      <c r="JRB414" s="141"/>
      <c r="JRC414" s="141"/>
      <c r="JRD414" s="141"/>
      <c r="JRE414" s="141"/>
      <c r="JRF414" s="141"/>
      <c r="JRG414" s="141"/>
      <c r="JRH414" s="141"/>
      <c r="JRI414" s="141"/>
      <c r="JRJ414" s="141"/>
      <c r="JRK414" s="141"/>
      <c r="JRL414" s="141"/>
      <c r="JRM414" s="141"/>
      <c r="JRN414" s="141"/>
      <c r="JRO414" s="141"/>
      <c r="JRP414" s="141"/>
      <c r="JRQ414" s="141"/>
      <c r="JRR414" s="141"/>
      <c r="JRS414" s="141"/>
      <c r="JRT414" s="141"/>
      <c r="JRU414" s="141"/>
      <c r="JRV414" s="141"/>
      <c r="JRW414" s="141"/>
      <c r="JRX414" s="141"/>
      <c r="JRY414" s="141"/>
      <c r="JRZ414" s="141"/>
      <c r="JSA414" s="141"/>
      <c r="JSB414" s="141"/>
      <c r="JSC414" s="141"/>
      <c r="JSD414" s="141"/>
      <c r="JSE414" s="141"/>
      <c r="JSF414" s="141"/>
      <c r="JSG414" s="141"/>
      <c r="JSH414" s="141"/>
      <c r="JSI414" s="141"/>
      <c r="JSJ414" s="141"/>
      <c r="JSK414" s="141"/>
      <c r="JSL414" s="141"/>
      <c r="JSM414" s="141"/>
      <c r="JSN414" s="141"/>
      <c r="JSO414" s="141"/>
      <c r="JSP414" s="141"/>
      <c r="JSQ414" s="141"/>
      <c r="JSR414" s="141"/>
      <c r="JSS414" s="141"/>
      <c r="JST414" s="141"/>
      <c r="JSU414" s="141"/>
      <c r="JSV414" s="141"/>
      <c r="JSW414" s="141"/>
      <c r="JSX414" s="141"/>
      <c r="JSY414" s="141"/>
      <c r="JSZ414" s="141"/>
      <c r="JTA414" s="141"/>
      <c r="JTB414" s="141"/>
      <c r="JTC414" s="141"/>
      <c r="JTD414" s="141"/>
      <c r="JTE414" s="141"/>
      <c r="JTF414" s="141"/>
      <c r="JTG414" s="141"/>
      <c r="JTH414" s="141"/>
      <c r="JTI414" s="141"/>
      <c r="JTJ414" s="141"/>
      <c r="JTK414" s="141"/>
      <c r="JTL414" s="141"/>
      <c r="JTM414" s="141"/>
      <c r="JTN414" s="141"/>
      <c r="JTO414" s="141"/>
      <c r="JTP414" s="141"/>
      <c r="JTQ414" s="141"/>
      <c r="JTR414" s="141"/>
      <c r="JTS414" s="141"/>
      <c r="JTT414" s="141"/>
      <c r="JTU414" s="141"/>
      <c r="JTV414" s="141"/>
      <c r="JTW414" s="141"/>
      <c r="JTX414" s="141"/>
      <c r="JTY414" s="141"/>
      <c r="JTZ414" s="141"/>
      <c r="JUA414" s="141"/>
      <c r="JUB414" s="141"/>
      <c r="JUC414" s="141"/>
      <c r="JUD414" s="141"/>
      <c r="JUE414" s="141"/>
      <c r="JUF414" s="141"/>
      <c r="JUG414" s="141"/>
      <c r="JUH414" s="141"/>
      <c r="JUI414" s="141"/>
      <c r="JUJ414" s="141"/>
      <c r="JUK414" s="141"/>
      <c r="JUL414" s="141"/>
      <c r="JUM414" s="141"/>
      <c r="JUN414" s="141"/>
      <c r="JUO414" s="141"/>
      <c r="JUP414" s="141"/>
      <c r="JUQ414" s="141"/>
      <c r="JUR414" s="141"/>
      <c r="JUS414" s="141"/>
      <c r="JUT414" s="141"/>
      <c r="JUU414" s="141"/>
      <c r="JUV414" s="141"/>
      <c r="JUW414" s="141"/>
      <c r="JUX414" s="141"/>
      <c r="JUY414" s="141"/>
      <c r="JUZ414" s="141"/>
      <c r="JVA414" s="141"/>
      <c r="JVB414" s="141"/>
      <c r="JVC414" s="141"/>
      <c r="JVD414" s="141"/>
      <c r="JVE414" s="141"/>
      <c r="JVF414" s="141"/>
      <c r="JVG414" s="141"/>
      <c r="JVH414" s="141"/>
      <c r="JVI414" s="141"/>
      <c r="JVJ414" s="141"/>
      <c r="JVK414" s="141"/>
      <c r="JVL414" s="141"/>
      <c r="JVM414" s="141"/>
      <c r="JVN414" s="141"/>
      <c r="JVO414" s="141"/>
      <c r="JVP414" s="141"/>
      <c r="JVQ414" s="141"/>
      <c r="JVR414" s="141"/>
      <c r="JVS414" s="141"/>
      <c r="JVT414" s="141"/>
      <c r="JVU414" s="141"/>
      <c r="JVV414" s="141"/>
      <c r="JVW414" s="141"/>
      <c r="JVX414" s="141"/>
      <c r="JVY414" s="141"/>
      <c r="JVZ414" s="141"/>
      <c r="JWA414" s="141"/>
      <c r="JWB414" s="141"/>
      <c r="JWC414" s="141"/>
      <c r="JWD414" s="141"/>
      <c r="JWE414" s="141"/>
      <c r="JWF414" s="141"/>
      <c r="JWG414" s="141"/>
      <c r="JWH414" s="141"/>
      <c r="JWI414" s="141"/>
      <c r="JWJ414" s="141"/>
      <c r="JWK414" s="141"/>
      <c r="JWL414" s="141"/>
      <c r="JWM414" s="141"/>
      <c r="JWN414" s="141"/>
      <c r="JWO414" s="141"/>
      <c r="JWP414" s="141"/>
      <c r="JWQ414" s="141"/>
      <c r="JWR414" s="141"/>
      <c r="JWS414" s="141"/>
      <c r="JWT414" s="141"/>
      <c r="JWU414" s="141"/>
      <c r="JWV414" s="141"/>
      <c r="JWW414" s="141"/>
      <c r="JWX414" s="141"/>
      <c r="JWY414" s="141"/>
      <c r="JWZ414" s="141"/>
      <c r="JXA414" s="141"/>
      <c r="JXB414" s="141"/>
      <c r="JXC414" s="141"/>
      <c r="JXD414" s="141"/>
      <c r="JXE414" s="141"/>
      <c r="JXF414" s="141"/>
      <c r="JXG414" s="141"/>
      <c r="JXH414" s="141"/>
      <c r="JXI414" s="141"/>
      <c r="JXJ414" s="141"/>
      <c r="JXK414" s="141"/>
      <c r="JXL414" s="141"/>
      <c r="JXM414" s="141"/>
      <c r="JXN414" s="141"/>
      <c r="JXO414" s="141"/>
      <c r="JXP414" s="141"/>
      <c r="JXQ414" s="141"/>
      <c r="JXR414" s="141"/>
      <c r="JXS414" s="141"/>
      <c r="JXT414" s="141"/>
      <c r="JXU414" s="141"/>
      <c r="JXV414" s="141"/>
      <c r="JXW414" s="141"/>
      <c r="JXX414" s="141"/>
      <c r="JXY414" s="141"/>
      <c r="JXZ414" s="141"/>
      <c r="JYA414" s="141"/>
      <c r="JYB414" s="141"/>
      <c r="JYC414" s="141"/>
      <c r="JYD414" s="141"/>
      <c r="JYE414" s="141"/>
      <c r="JYF414" s="141"/>
      <c r="JYG414" s="141"/>
      <c r="JYH414" s="141"/>
      <c r="JYI414" s="141"/>
      <c r="JYJ414" s="141"/>
      <c r="JYK414" s="141"/>
      <c r="JYL414" s="141"/>
      <c r="JYM414" s="141"/>
      <c r="JYN414" s="141"/>
      <c r="JYO414" s="141"/>
      <c r="JYP414" s="141"/>
      <c r="JYQ414" s="141"/>
      <c r="JYR414" s="141"/>
      <c r="JYS414" s="141"/>
      <c r="JYT414" s="141"/>
      <c r="JYU414" s="141"/>
      <c r="JYV414" s="141"/>
      <c r="JYW414" s="141"/>
      <c r="JYX414" s="141"/>
      <c r="JYY414" s="141"/>
      <c r="JYZ414" s="141"/>
      <c r="JZA414" s="141"/>
      <c r="JZB414" s="141"/>
      <c r="JZC414" s="141"/>
      <c r="JZD414" s="141"/>
      <c r="JZE414" s="141"/>
      <c r="JZF414" s="141"/>
      <c r="JZG414" s="141"/>
      <c r="JZH414" s="141"/>
      <c r="JZI414" s="141"/>
      <c r="JZJ414" s="141"/>
      <c r="JZK414" s="141"/>
      <c r="JZL414" s="141"/>
      <c r="JZM414" s="141"/>
      <c r="JZN414" s="141"/>
      <c r="JZO414" s="141"/>
      <c r="JZP414" s="141"/>
      <c r="JZQ414" s="141"/>
      <c r="JZR414" s="141"/>
      <c r="JZS414" s="141"/>
      <c r="JZT414" s="141"/>
      <c r="JZU414" s="141"/>
      <c r="JZV414" s="141"/>
      <c r="JZW414" s="141"/>
      <c r="JZX414" s="141"/>
      <c r="JZY414" s="141"/>
      <c r="JZZ414" s="141"/>
      <c r="KAA414" s="141"/>
      <c r="KAB414" s="141"/>
      <c r="KAC414" s="141"/>
      <c r="KAD414" s="141"/>
      <c r="KAE414" s="141"/>
      <c r="KAF414" s="141"/>
      <c r="KAG414" s="141"/>
      <c r="KAH414" s="141"/>
      <c r="KAI414" s="141"/>
      <c r="KAJ414" s="141"/>
      <c r="KAK414" s="141"/>
      <c r="KAL414" s="141"/>
      <c r="KAM414" s="141"/>
      <c r="KAN414" s="141"/>
      <c r="KAO414" s="141"/>
      <c r="KAP414" s="141"/>
      <c r="KAQ414" s="141"/>
      <c r="KAR414" s="141"/>
      <c r="KAS414" s="141"/>
      <c r="KAT414" s="141"/>
      <c r="KAU414" s="141"/>
      <c r="KAV414" s="141"/>
      <c r="KAW414" s="141"/>
      <c r="KAX414" s="141"/>
      <c r="KAY414" s="141"/>
      <c r="KAZ414" s="141"/>
      <c r="KBA414" s="141"/>
      <c r="KBB414" s="141"/>
      <c r="KBC414" s="141"/>
      <c r="KBD414" s="141"/>
      <c r="KBE414" s="141"/>
      <c r="KBF414" s="141"/>
      <c r="KBG414" s="141"/>
      <c r="KBH414" s="141"/>
      <c r="KBI414" s="141"/>
      <c r="KBJ414" s="141"/>
      <c r="KBK414" s="141"/>
      <c r="KBL414" s="141"/>
      <c r="KBM414" s="141"/>
      <c r="KBN414" s="141"/>
      <c r="KBO414" s="141"/>
      <c r="KBP414" s="141"/>
      <c r="KBQ414" s="141"/>
      <c r="KBR414" s="141"/>
      <c r="KBS414" s="141"/>
      <c r="KBT414" s="141"/>
      <c r="KBU414" s="141"/>
      <c r="KBV414" s="141"/>
      <c r="KBW414" s="141"/>
      <c r="KBX414" s="141"/>
      <c r="KBY414" s="141"/>
      <c r="KBZ414" s="141"/>
      <c r="KCA414" s="141"/>
      <c r="KCB414" s="141"/>
      <c r="KCC414" s="141"/>
      <c r="KCD414" s="141"/>
      <c r="KCE414" s="141"/>
      <c r="KCF414" s="141"/>
      <c r="KCG414" s="141"/>
      <c r="KCH414" s="141"/>
      <c r="KCI414" s="141"/>
      <c r="KCJ414" s="141"/>
      <c r="KCK414" s="141"/>
      <c r="KCL414" s="141"/>
      <c r="KCM414" s="141"/>
      <c r="KCN414" s="141"/>
      <c r="KCO414" s="141"/>
      <c r="KCP414" s="141"/>
      <c r="KCQ414" s="141"/>
      <c r="KCR414" s="141"/>
      <c r="KCS414" s="141"/>
      <c r="KCT414" s="141"/>
      <c r="KCU414" s="141"/>
      <c r="KCV414" s="141"/>
      <c r="KCW414" s="141"/>
      <c r="KCX414" s="141"/>
      <c r="KCY414" s="141"/>
      <c r="KCZ414" s="141"/>
      <c r="KDA414" s="141"/>
      <c r="KDB414" s="141"/>
      <c r="KDC414" s="141"/>
      <c r="KDD414" s="141"/>
      <c r="KDE414" s="141"/>
      <c r="KDF414" s="141"/>
      <c r="KDG414" s="141"/>
      <c r="KDH414" s="141"/>
      <c r="KDI414" s="141"/>
      <c r="KDJ414" s="141"/>
      <c r="KDK414" s="141"/>
      <c r="KDL414" s="141"/>
      <c r="KDM414" s="141"/>
      <c r="KDN414" s="141"/>
      <c r="KDO414" s="141"/>
      <c r="KDP414" s="141"/>
      <c r="KDQ414" s="141"/>
      <c r="KDR414" s="141"/>
      <c r="KDS414" s="141"/>
      <c r="KDT414" s="141"/>
      <c r="KDU414" s="141"/>
      <c r="KDV414" s="141"/>
      <c r="KDW414" s="141"/>
      <c r="KDX414" s="141"/>
      <c r="KDY414" s="141"/>
      <c r="KDZ414" s="141"/>
      <c r="KEA414" s="141"/>
      <c r="KEB414" s="141"/>
      <c r="KEC414" s="141"/>
      <c r="KED414" s="141"/>
      <c r="KEE414" s="141"/>
      <c r="KEF414" s="141"/>
      <c r="KEG414" s="141"/>
      <c r="KEH414" s="141"/>
      <c r="KEI414" s="141"/>
      <c r="KEJ414" s="141"/>
      <c r="KEK414" s="141"/>
      <c r="KEL414" s="141"/>
      <c r="KEM414" s="141"/>
      <c r="KEN414" s="141"/>
      <c r="KEO414" s="141"/>
      <c r="KEP414" s="141"/>
      <c r="KEQ414" s="141"/>
      <c r="KER414" s="141"/>
      <c r="KES414" s="141"/>
      <c r="KET414" s="141"/>
      <c r="KEU414" s="141"/>
      <c r="KEV414" s="141"/>
      <c r="KEW414" s="141"/>
      <c r="KEX414" s="141"/>
      <c r="KEY414" s="141"/>
      <c r="KEZ414" s="141"/>
      <c r="KFA414" s="141"/>
      <c r="KFB414" s="141"/>
      <c r="KFC414" s="141"/>
      <c r="KFD414" s="141"/>
      <c r="KFE414" s="141"/>
      <c r="KFF414" s="141"/>
      <c r="KFG414" s="141"/>
      <c r="KFH414" s="141"/>
      <c r="KFI414" s="141"/>
      <c r="KFJ414" s="141"/>
      <c r="KFK414" s="141"/>
      <c r="KFL414" s="141"/>
      <c r="KFM414" s="141"/>
      <c r="KFN414" s="141"/>
      <c r="KFO414" s="141"/>
      <c r="KFP414" s="141"/>
      <c r="KFQ414" s="141"/>
      <c r="KFR414" s="141"/>
      <c r="KFS414" s="141"/>
      <c r="KFT414" s="141"/>
      <c r="KFU414" s="141"/>
      <c r="KFV414" s="141"/>
      <c r="KFW414" s="141"/>
      <c r="KFX414" s="141"/>
      <c r="KFY414" s="141"/>
      <c r="KFZ414" s="141"/>
      <c r="KGA414" s="141"/>
      <c r="KGB414" s="141"/>
      <c r="KGC414" s="141"/>
      <c r="KGD414" s="141"/>
      <c r="KGE414" s="141"/>
      <c r="KGF414" s="141"/>
      <c r="KGG414" s="141"/>
      <c r="KGH414" s="141"/>
      <c r="KGI414" s="141"/>
      <c r="KGJ414" s="141"/>
      <c r="KGK414" s="141"/>
      <c r="KGL414" s="141"/>
      <c r="KGM414" s="141"/>
      <c r="KGN414" s="141"/>
      <c r="KGO414" s="141"/>
      <c r="KGP414" s="141"/>
      <c r="KGQ414" s="141"/>
      <c r="KGR414" s="141"/>
      <c r="KGS414" s="141"/>
      <c r="KGT414" s="141"/>
      <c r="KGU414" s="141"/>
      <c r="KGV414" s="141"/>
      <c r="KGW414" s="141"/>
      <c r="KGX414" s="141"/>
      <c r="KGY414" s="141"/>
      <c r="KGZ414" s="141"/>
      <c r="KHA414" s="141"/>
      <c r="KHB414" s="141"/>
      <c r="KHC414" s="141"/>
      <c r="KHD414" s="141"/>
      <c r="KHE414" s="141"/>
      <c r="KHF414" s="141"/>
      <c r="KHG414" s="141"/>
      <c r="KHH414" s="141"/>
      <c r="KHI414" s="141"/>
      <c r="KHJ414" s="141"/>
      <c r="KHK414" s="141"/>
      <c r="KHL414" s="141"/>
      <c r="KHM414" s="141"/>
      <c r="KHN414" s="141"/>
      <c r="KHO414" s="141"/>
      <c r="KHP414" s="141"/>
      <c r="KHQ414" s="141"/>
      <c r="KHR414" s="141"/>
      <c r="KHS414" s="141"/>
      <c r="KHT414" s="141"/>
      <c r="KHU414" s="141"/>
      <c r="KHV414" s="141"/>
      <c r="KHW414" s="141"/>
      <c r="KHX414" s="141"/>
      <c r="KHY414" s="141"/>
      <c r="KHZ414" s="141"/>
      <c r="KIA414" s="141"/>
      <c r="KIB414" s="141"/>
      <c r="KIC414" s="141"/>
      <c r="KID414" s="141"/>
      <c r="KIE414" s="141"/>
      <c r="KIF414" s="141"/>
      <c r="KIG414" s="141"/>
      <c r="KIH414" s="141"/>
      <c r="KII414" s="141"/>
      <c r="KIJ414" s="141"/>
      <c r="KIK414" s="141"/>
      <c r="KIL414" s="141"/>
      <c r="KIM414" s="141"/>
      <c r="KIN414" s="141"/>
      <c r="KIO414" s="141"/>
      <c r="KIP414" s="141"/>
      <c r="KIQ414" s="141"/>
      <c r="KIR414" s="141"/>
      <c r="KIS414" s="141"/>
      <c r="KIT414" s="141"/>
      <c r="KIU414" s="141"/>
      <c r="KIV414" s="141"/>
      <c r="KIW414" s="141"/>
      <c r="KIX414" s="141"/>
      <c r="KIY414" s="141"/>
      <c r="KIZ414" s="141"/>
      <c r="KJA414" s="141"/>
      <c r="KJB414" s="141"/>
      <c r="KJC414" s="141"/>
      <c r="KJD414" s="141"/>
      <c r="KJE414" s="141"/>
      <c r="KJF414" s="141"/>
      <c r="KJG414" s="141"/>
      <c r="KJH414" s="141"/>
      <c r="KJI414" s="141"/>
      <c r="KJJ414" s="141"/>
      <c r="KJK414" s="141"/>
      <c r="KJL414" s="141"/>
      <c r="KJM414" s="141"/>
      <c r="KJN414" s="141"/>
      <c r="KJO414" s="141"/>
      <c r="KJP414" s="141"/>
      <c r="KJQ414" s="141"/>
      <c r="KJR414" s="141"/>
      <c r="KJS414" s="141"/>
      <c r="KJT414" s="141"/>
      <c r="KJU414" s="141"/>
      <c r="KJV414" s="141"/>
      <c r="KJW414" s="141"/>
      <c r="KJX414" s="141"/>
      <c r="KJY414" s="141"/>
      <c r="KJZ414" s="141"/>
      <c r="KKA414" s="141"/>
      <c r="KKB414" s="141"/>
      <c r="KKC414" s="141"/>
      <c r="KKD414" s="141"/>
      <c r="KKE414" s="141"/>
      <c r="KKF414" s="141"/>
      <c r="KKG414" s="141"/>
      <c r="KKH414" s="141"/>
      <c r="KKI414" s="141"/>
      <c r="KKJ414" s="141"/>
      <c r="KKK414" s="141"/>
      <c r="KKL414" s="141"/>
      <c r="KKM414" s="141"/>
      <c r="KKN414" s="141"/>
      <c r="KKO414" s="141"/>
      <c r="KKP414" s="141"/>
      <c r="KKQ414" s="141"/>
      <c r="KKR414" s="141"/>
      <c r="KKS414" s="141"/>
      <c r="KKT414" s="141"/>
      <c r="KKU414" s="141"/>
      <c r="KKV414" s="141"/>
      <c r="KKW414" s="141"/>
      <c r="KKX414" s="141"/>
      <c r="KKY414" s="141"/>
      <c r="KKZ414" s="141"/>
      <c r="KLA414" s="141"/>
      <c r="KLB414" s="141"/>
      <c r="KLC414" s="141"/>
      <c r="KLD414" s="141"/>
      <c r="KLE414" s="141"/>
      <c r="KLF414" s="141"/>
      <c r="KLG414" s="141"/>
      <c r="KLH414" s="141"/>
      <c r="KLI414" s="141"/>
      <c r="KLJ414" s="141"/>
      <c r="KLK414" s="141"/>
      <c r="KLL414" s="141"/>
      <c r="KLM414" s="141"/>
      <c r="KLN414" s="141"/>
      <c r="KLO414" s="141"/>
      <c r="KLP414" s="141"/>
      <c r="KLQ414" s="141"/>
      <c r="KLR414" s="141"/>
      <c r="KLS414" s="141"/>
      <c r="KLT414" s="141"/>
      <c r="KLU414" s="141"/>
      <c r="KLV414" s="141"/>
      <c r="KLW414" s="141"/>
      <c r="KLX414" s="141"/>
      <c r="KLY414" s="141"/>
      <c r="KLZ414" s="141"/>
      <c r="KMA414" s="141"/>
      <c r="KMB414" s="141"/>
      <c r="KMC414" s="141"/>
      <c r="KMD414" s="141"/>
      <c r="KME414" s="141"/>
      <c r="KMF414" s="141"/>
      <c r="KMG414" s="141"/>
      <c r="KMH414" s="141"/>
      <c r="KMI414" s="141"/>
      <c r="KMJ414" s="141"/>
      <c r="KMK414" s="141"/>
      <c r="KML414" s="141"/>
      <c r="KMM414" s="141"/>
      <c r="KMN414" s="141"/>
      <c r="KMO414" s="141"/>
      <c r="KMP414" s="141"/>
      <c r="KMQ414" s="141"/>
      <c r="KMR414" s="141"/>
      <c r="KMS414" s="141"/>
      <c r="KMT414" s="141"/>
      <c r="KMU414" s="141"/>
      <c r="KMV414" s="141"/>
      <c r="KMW414" s="141"/>
      <c r="KMX414" s="141"/>
      <c r="KMY414" s="141"/>
      <c r="KMZ414" s="141"/>
      <c r="KNA414" s="141"/>
      <c r="KNB414" s="141"/>
      <c r="KNC414" s="141"/>
      <c r="KND414" s="141"/>
      <c r="KNE414" s="141"/>
      <c r="KNF414" s="141"/>
      <c r="KNG414" s="141"/>
      <c r="KNH414" s="141"/>
      <c r="KNI414" s="141"/>
      <c r="KNJ414" s="141"/>
      <c r="KNK414" s="141"/>
      <c r="KNL414" s="141"/>
      <c r="KNM414" s="141"/>
      <c r="KNN414" s="141"/>
      <c r="KNO414" s="141"/>
      <c r="KNP414" s="141"/>
      <c r="KNQ414" s="141"/>
      <c r="KNR414" s="141"/>
      <c r="KNS414" s="141"/>
      <c r="KNT414" s="141"/>
      <c r="KNU414" s="141"/>
      <c r="KNV414" s="141"/>
      <c r="KNW414" s="141"/>
      <c r="KNX414" s="141"/>
      <c r="KNY414" s="141"/>
      <c r="KNZ414" s="141"/>
      <c r="KOA414" s="141"/>
      <c r="KOB414" s="141"/>
      <c r="KOC414" s="141"/>
      <c r="KOD414" s="141"/>
      <c r="KOE414" s="141"/>
      <c r="KOF414" s="141"/>
      <c r="KOG414" s="141"/>
      <c r="KOH414" s="141"/>
      <c r="KOI414" s="141"/>
      <c r="KOJ414" s="141"/>
      <c r="KOK414" s="141"/>
      <c r="KOL414" s="141"/>
      <c r="KOM414" s="141"/>
      <c r="KON414" s="141"/>
      <c r="KOO414" s="141"/>
      <c r="KOP414" s="141"/>
      <c r="KOQ414" s="141"/>
      <c r="KOR414" s="141"/>
      <c r="KOS414" s="141"/>
      <c r="KOT414" s="141"/>
      <c r="KOU414" s="141"/>
      <c r="KOV414" s="141"/>
      <c r="KOW414" s="141"/>
      <c r="KOX414" s="141"/>
      <c r="KOY414" s="141"/>
      <c r="KOZ414" s="141"/>
      <c r="KPA414" s="141"/>
      <c r="KPB414" s="141"/>
      <c r="KPC414" s="141"/>
      <c r="KPD414" s="141"/>
      <c r="KPE414" s="141"/>
      <c r="KPF414" s="141"/>
      <c r="KPG414" s="141"/>
      <c r="KPH414" s="141"/>
      <c r="KPI414" s="141"/>
      <c r="KPJ414" s="141"/>
      <c r="KPK414" s="141"/>
      <c r="KPL414" s="141"/>
      <c r="KPM414" s="141"/>
      <c r="KPN414" s="141"/>
      <c r="KPO414" s="141"/>
      <c r="KPP414" s="141"/>
      <c r="KPQ414" s="141"/>
      <c r="KPR414" s="141"/>
      <c r="KPS414" s="141"/>
      <c r="KPT414" s="141"/>
      <c r="KPU414" s="141"/>
      <c r="KPV414" s="141"/>
      <c r="KPW414" s="141"/>
      <c r="KPX414" s="141"/>
      <c r="KPY414" s="141"/>
      <c r="KPZ414" s="141"/>
      <c r="KQA414" s="141"/>
      <c r="KQB414" s="141"/>
      <c r="KQC414" s="141"/>
      <c r="KQD414" s="141"/>
      <c r="KQE414" s="141"/>
      <c r="KQF414" s="141"/>
      <c r="KQG414" s="141"/>
      <c r="KQH414" s="141"/>
      <c r="KQI414" s="141"/>
      <c r="KQJ414" s="141"/>
      <c r="KQK414" s="141"/>
      <c r="KQL414" s="141"/>
      <c r="KQM414" s="141"/>
      <c r="KQN414" s="141"/>
      <c r="KQO414" s="141"/>
      <c r="KQP414" s="141"/>
      <c r="KQQ414" s="141"/>
      <c r="KQR414" s="141"/>
      <c r="KQS414" s="141"/>
      <c r="KQT414" s="141"/>
      <c r="KQU414" s="141"/>
      <c r="KQV414" s="141"/>
      <c r="KQW414" s="141"/>
      <c r="KQX414" s="141"/>
      <c r="KQY414" s="141"/>
      <c r="KQZ414" s="141"/>
      <c r="KRA414" s="141"/>
      <c r="KRB414" s="141"/>
      <c r="KRC414" s="141"/>
      <c r="KRD414" s="141"/>
      <c r="KRE414" s="141"/>
      <c r="KRF414" s="141"/>
      <c r="KRG414" s="141"/>
      <c r="KRH414" s="141"/>
      <c r="KRI414" s="141"/>
      <c r="KRJ414" s="141"/>
      <c r="KRK414" s="141"/>
      <c r="KRL414" s="141"/>
      <c r="KRM414" s="141"/>
      <c r="KRN414" s="141"/>
      <c r="KRO414" s="141"/>
      <c r="KRP414" s="141"/>
      <c r="KRQ414" s="141"/>
      <c r="KRR414" s="141"/>
      <c r="KRS414" s="141"/>
      <c r="KRT414" s="141"/>
      <c r="KRU414" s="141"/>
      <c r="KRV414" s="141"/>
      <c r="KRW414" s="141"/>
      <c r="KRX414" s="141"/>
      <c r="KRY414" s="141"/>
      <c r="KRZ414" s="141"/>
      <c r="KSA414" s="141"/>
      <c r="KSB414" s="141"/>
      <c r="KSC414" s="141"/>
      <c r="KSD414" s="141"/>
      <c r="KSE414" s="141"/>
      <c r="KSF414" s="141"/>
      <c r="KSG414" s="141"/>
      <c r="KSH414" s="141"/>
      <c r="KSI414" s="141"/>
      <c r="KSJ414" s="141"/>
      <c r="KSK414" s="141"/>
      <c r="KSL414" s="141"/>
      <c r="KSM414" s="141"/>
      <c r="KSN414" s="141"/>
      <c r="KSO414" s="141"/>
      <c r="KSP414" s="141"/>
      <c r="KSQ414" s="141"/>
      <c r="KSR414" s="141"/>
      <c r="KSS414" s="141"/>
      <c r="KST414" s="141"/>
      <c r="KSU414" s="141"/>
      <c r="KSV414" s="141"/>
      <c r="KSW414" s="141"/>
      <c r="KSX414" s="141"/>
      <c r="KSY414" s="141"/>
      <c r="KSZ414" s="141"/>
      <c r="KTA414" s="141"/>
      <c r="KTB414" s="141"/>
      <c r="KTC414" s="141"/>
      <c r="KTD414" s="141"/>
      <c r="KTE414" s="141"/>
      <c r="KTF414" s="141"/>
      <c r="KTG414" s="141"/>
      <c r="KTH414" s="141"/>
      <c r="KTI414" s="141"/>
      <c r="KTJ414" s="141"/>
      <c r="KTK414" s="141"/>
      <c r="KTL414" s="141"/>
      <c r="KTM414" s="141"/>
      <c r="KTN414" s="141"/>
      <c r="KTO414" s="141"/>
      <c r="KTP414" s="141"/>
      <c r="KTQ414" s="141"/>
      <c r="KTR414" s="141"/>
      <c r="KTS414" s="141"/>
      <c r="KTT414" s="141"/>
      <c r="KTU414" s="141"/>
      <c r="KTV414" s="141"/>
      <c r="KTW414" s="141"/>
      <c r="KTX414" s="141"/>
      <c r="KTY414" s="141"/>
      <c r="KTZ414" s="141"/>
      <c r="KUA414" s="141"/>
      <c r="KUB414" s="141"/>
      <c r="KUC414" s="141"/>
      <c r="KUD414" s="141"/>
      <c r="KUE414" s="141"/>
      <c r="KUF414" s="141"/>
      <c r="KUG414" s="141"/>
      <c r="KUH414" s="141"/>
      <c r="KUI414" s="141"/>
      <c r="KUJ414" s="141"/>
      <c r="KUK414" s="141"/>
      <c r="KUL414" s="141"/>
      <c r="KUM414" s="141"/>
      <c r="KUN414" s="141"/>
      <c r="KUO414" s="141"/>
      <c r="KUP414" s="141"/>
      <c r="KUQ414" s="141"/>
      <c r="KUR414" s="141"/>
      <c r="KUS414" s="141"/>
      <c r="KUT414" s="141"/>
      <c r="KUU414" s="141"/>
      <c r="KUV414" s="141"/>
      <c r="KUW414" s="141"/>
      <c r="KUX414" s="141"/>
      <c r="KUY414" s="141"/>
      <c r="KUZ414" s="141"/>
      <c r="KVA414" s="141"/>
      <c r="KVB414" s="141"/>
      <c r="KVC414" s="141"/>
      <c r="KVD414" s="141"/>
      <c r="KVE414" s="141"/>
      <c r="KVF414" s="141"/>
      <c r="KVG414" s="141"/>
      <c r="KVH414" s="141"/>
      <c r="KVI414" s="141"/>
      <c r="KVJ414" s="141"/>
      <c r="KVK414" s="141"/>
      <c r="KVL414" s="141"/>
      <c r="KVM414" s="141"/>
      <c r="KVN414" s="141"/>
      <c r="KVO414" s="141"/>
      <c r="KVP414" s="141"/>
      <c r="KVQ414" s="141"/>
      <c r="KVR414" s="141"/>
      <c r="KVS414" s="141"/>
      <c r="KVT414" s="141"/>
      <c r="KVU414" s="141"/>
      <c r="KVV414" s="141"/>
      <c r="KVW414" s="141"/>
      <c r="KVX414" s="141"/>
      <c r="KVY414" s="141"/>
      <c r="KVZ414" s="141"/>
      <c r="KWA414" s="141"/>
      <c r="KWB414" s="141"/>
      <c r="KWC414" s="141"/>
      <c r="KWD414" s="141"/>
      <c r="KWE414" s="141"/>
      <c r="KWF414" s="141"/>
      <c r="KWG414" s="141"/>
      <c r="KWH414" s="141"/>
      <c r="KWI414" s="141"/>
      <c r="KWJ414" s="141"/>
      <c r="KWK414" s="141"/>
      <c r="KWL414" s="141"/>
      <c r="KWM414" s="141"/>
      <c r="KWN414" s="141"/>
      <c r="KWO414" s="141"/>
      <c r="KWP414" s="141"/>
      <c r="KWQ414" s="141"/>
      <c r="KWR414" s="141"/>
      <c r="KWS414" s="141"/>
      <c r="KWT414" s="141"/>
      <c r="KWU414" s="141"/>
      <c r="KWV414" s="141"/>
      <c r="KWW414" s="141"/>
      <c r="KWX414" s="141"/>
      <c r="KWY414" s="141"/>
      <c r="KWZ414" s="141"/>
      <c r="KXA414" s="141"/>
      <c r="KXB414" s="141"/>
      <c r="KXC414" s="141"/>
      <c r="KXD414" s="141"/>
      <c r="KXE414" s="141"/>
      <c r="KXF414" s="141"/>
      <c r="KXG414" s="141"/>
      <c r="KXH414" s="141"/>
      <c r="KXI414" s="141"/>
      <c r="KXJ414" s="141"/>
      <c r="KXK414" s="141"/>
      <c r="KXL414" s="141"/>
      <c r="KXM414" s="141"/>
      <c r="KXN414" s="141"/>
      <c r="KXO414" s="141"/>
      <c r="KXP414" s="141"/>
      <c r="KXQ414" s="141"/>
      <c r="KXR414" s="141"/>
      <c r="KXS414" s="141"/>
      <c r="KXT414" s="141"/>
      <c r="KXU414" s="141"/>
      <c r="KXV414" s="141"/>
      <c r="KXW414" s="141"/>
      <c r="KXX414" s="141"/>
      <c r="KXY414" s="141"/>
      <c r="KXZ414" s="141"/>
      <c r="KYA414" s="141"/>
      <c r="KYB414" s="141"/>
      <c r="KYC414" s="141"/>
      <c r="KYD414" s="141"/>
      <c r="KYE414" s="141"/>
      <c r="KYF414" s="141"/>
      <c r="KYG414" s="141"/>
      <c r="KYH414" s="141"/>
      <c r="KYI414" s="141"/>
      <c r="KYJ414" s="141"/>
      <c r="KYK414" s="141"/>
      <c r="KYL414" s="141"/>
      <c r="KYM414" s="141"/>
      <c r="KYN414" s="141"/>
      <c r="KYO414" s="141"/>
      <c r="KYP414" s="141"/>
      <c r="KYQ414" s="141"/>
      <c r="KYR414" s="141"/>
      <c r="KYS414" s="141"/>
      <c r="KYT414" s="141"/>
      <c r="KYU414" s="141"/>
      <c r="KYV414" s="141"/>
      <c r="KYW414" s="141"/>
      <c r="KYX414" s="141"/>
      <c r="KYY414" s="141"/>
      <c r="KYZ414" s="141"/>
      <c r="KZA414" s="141"/>
      <c r="KZB414" s="141"/>
      <c r="KZC414" s="141"/>
      <c r="KZD414" s="141"/>
      <c r="KZE414" s="141"/>
      <c r="KZF414" s="141"/>
      <c r="KZG414" s="141"/>
      <c r="KZH414" s="141"/>
      <c r="KZI414" s="141"/>
      <c r="KZJ414" s="141"/>
      <c r="KZK414" s="141"/>
      <c r="KZL414" s="141"/>
      <c r="KZM414" s="141"/>
      <c r="KZN414" s="141"/>
      <c r="KZO414" s="141"/>
      <c r="KZP414" s="141"/>
      <c r="KZQ414" s="141"/>
      <c r="KZR414" s="141"/>
      <c r="KZS414" s="141"/>
      <c r="KZT414" s="141"/>
      <c r="KZU414" s="141"/>
      <c r="KZV414" s="141"/>
      <c r="KZW414" s="141"/>
      <c r="KZX414" s="141"/>
      <c r="KZY414" s="141"/>
      <c r="KZZ414" s="141"/>
      <c r="LAA414" s="141"/>
      <c r="LAB414" s="141"/>
      <c r="LAC414" s="141"/>
      <c r="LAD414" s="141"/>
      <c r="LAE414" s="141"/>
      <c r="LAF414" s="141"/>
      <c r="LAG414" s="141"/>
      <c r="LAH414" s="141"/>
      <c r="LAI414" s="141"/>
      <c r="LAJ414" s="141"/>
      <c r="LAK414" s="141"/>
      <c r="LAL414" s="141"/>
      <c r="LAM414" s="141"/>
      <c r="LAN414" s="141"/>
      <c r="LAO414" s="141"/>
      <c r="LAP414" s="141"/>
      <c r="LAQ414" s="141"/>
      <c r="LAR414" s="141"/>
      <c r="LAS414" s="141"/>
      <c r="LAT414" s="141"/>
      <c r="LAU414" s="141"/>
      <c r="LAV414" s="141"/>
      <c r="LAW414" s="141"/>
      <c r="LAX414" s="141"/>
      <c r="LAY414" s="141"/>
      <c r="LAZ414" s="141"/>
      <c r="LBA414" s="141"/>
      <c r="LBB414" s="141"/>
      <c r="LBC414" s="141"/>
      <c r="LBD414" s="141"/>
      <c r="LBE414" s="141"/>
      <c r="LBF414" s="141"/>
      <c r="LBG414" s="141"/>
      <c r="LBH414" s="141"/>
      <c r="LBI414" s="141"/>
      <c r="LBJ414" s="141"/>
      <c r="LBK414" s="141"/>
      <c r="LBL414" s="141"/>
      <c r="LBM414" s="141"/>
      <c r="LBN414" s="141"/>
      <c r="LBO414" s="141"/>
      <c r="LBP414" s="141"/>
      <c r="LBQ414" s="141"/>
      <c r="LBR414" s="141"/>
      <c r="LBS414" s="141"/>
      <c r="LBT414" s="141"/>
      <c r="LBU414" s="141"/>
      <c r="LBV414" s="141"/>
      <c r="LBW414" s="141"/>
      <c r="LBX414" s="141"/>
      <c r="LBY414" s="141"/>
      <c r="LBZ414" s="141"/>
      <c r="LCA414" s="141"/>
      <c r="LCB414" s="141"/>
      <c r="LCC414" s="141"/>
      <c r="LCD414" s="141"/>
      <c r="LCE414" s="141"/>
      <c r="LCF414" s="141"/>
      <c r="LCG414" s="141"/>
      <c r="LCH414" s="141"/>
      <c r="LCI414" s="141"/>
      <c r="LCJ414" s="141"/>
      <c r="LCK414" s="141"/>
      <c r="LCL414" s="141"/>
      <c r="LCM414" s="141"/>
      <c r="LCN414" s="141"/>
      <c r="LCO414" s="141"/>
      <c r="LCP414" s="141"/>
      <c r="LCQ414" s="141"/>
      <c r="LCR414" s="141"/>
      <c r="LCS414" s="141"/>
      <c r="LCT414" s="141"/>
      <c r="LCU414" s="141"/>
      <c r="LCV414" s="141"/>
      <c r="LCW414" s="141"/>
      <c r="LCX414" s="141"/>
      <c r="LCY414" s="141"/>
      <c r="LCZ414" s="141"/>
      <c r="LDA414" s="141"/>
      <c r="LDB414" s="141"/>
      <c r="LDC414" s="141"/>
      <c r="LDD414" s="141"/>
      <c r="LDE414" s="141"/>
      <c r="LDF414" s="141"/>
      <c r="LDG414" s="141"/>
      <c r="LDH414" s="141"/>
      <c r="LDI414" s="141"/>
      <c r="LDJ414" s="141"/>
      <c r="LDK414" s="141"/>
      <c r="LDL414" s="141"/>
      <c r="LDM414" s="141"/>
      <c r="LDN414" s="141"/>
      <c r="LDO414" s="141"/>
      <c r="LDP414" s="141"/>
      <c r="LDQ414" s="141"/>
      <c r="LDR414" s="141"/>
      <c r="LDS414" s="141"/>
      <c r="LDT414" s="141"/>
      <c r="LDU414" s="141"/>
      <c r="LDV414" s="141"/>
      <c r="LDW414" s="141"/>
      <c r="LDX414" s="141"/>
      <c r="LDY414" s="141"/>
      <c r="LDZ414" s="141"/>
      <c r="LEA414" s="141"/>
      <c r="LEB414" s="141"/>
      <c r="LEC414" s="141"/>
      <c r="LED414" s="141"/>
      <c r="LEE414" s="141"/>
      <c r="LEF414" s="141"/>
      <c r="LEG414" s="141"/>
      <c r="LEH414" s="141"/>
      <c r="LEI414" s="141"/>
      <c r="LEJ414" s="141"/>
      <c r="LEK414" s="141"/>
      <c r="LEL414" s="141"/>
      <c r="LEM414" s="141"/>
      <c r="LEN414" s="141"/>
      <c r="LEO414" s="141"/>
      <c r="LEP414" s="141"/>
      <c r="LEQ414" s="141"/>
      <c r="LER414" s="141"/>
      <c r="LES414" s="141"/>
      <c r="LET414" s="141"/>
      <c r="LEU414" s="141"/>
      <c r="LEV414" s="141"/>
      <c r="LEW414" s="141"/>
      <c r="LEX414" s="141"/>
      <c r="LEY414" s="141"/>
      <c r="LEZ414" s="141"/>
      <c r="LFA414" s="141"/>
      <c r="LFB414" s="141"/>
      <c r="LFC414" s="141"/>
      <c r="LFD414" s="141"/>
      <c r="LFE414" s="141"/>
      <c r="LFF414" s="141"/>
      <c r="LFG414" s="141"/>
      <c r="LFH414" s="141"/>
      <c r="LFI414" s="141"/>
      <c r="LFJ414" s="141"/>
      <c r="LFK414" s="141"/>
      <c r="LFL414" s="141"/>
      <c r="LFM414" s="141"/>
      <c r="LFN414" s="141"/>
      <c r="LFO414" s="141"/>
      <c r="LFP414" s="141"/>
      <c r="LFQ414" s="141"/>
      <c r="LFR414" s="141"/>
      <c r="LFS414" s="141"/>
      <c r="LFT414" s="141"/>
      <c r="LFU414" s="141"/>
      <c r="LFV414" s="141"/>
      <c r="LFW414" s="141"/>
      <c r="LFX414" s="141"/>
      <c r="LFY414" s="141"/>
      <c r="LFZ414" s="141"/>
      <c r="LGA414" s="141"/>
      <c r="LGB414" s="141"/>
      <c r="LGC414" s="141"/>
      <c r="LGD414" s="141"/>
      <c r="LGE414" s="141"/>
      <c r="LGF414" s="141"/>
      <c r="LGG414" s="141"/>
      <c r="LGH414" s="141"/>
      <c r="LGI414" s="141"/>
      <c r="LGJ414" s="141"/>
      <c r="LGK414" s="141"/>
      <c r="LGL414" s="141"/>
      <c r="LGM414" s="141"/>
      <c r="LGN414" s="141"/>
      <c r="LGO414" s="141"/>
      <c r="LGP414" s="141"/>
      <c r="LGQ414" s="141"/>
      <c r="LGR414" s="141"/>
      <c r="LGS414" s="141"/>
      <c r="LGT414" s="141"/>
      <c r="LGU414" s="141"/>
      <c r="LGV414" s="141"/>
      <c r="LGW414" s="141"/>
      <c r="LGX414" s="141"/>
      <c r="LGY414" s="141"/>
      <c r="LGZ414" s="141"/>
      <c r="LHA414" s="141"/>
      <c r="LHB414" s="141"/>
      <c r="LHC414" s="141"/>
      <c r="LHD414" s="141"/>
      <c r="LHE414" s="141"/>
      <c r="LHF414" s="141"/>
      <c r="LHG414" s="141"/>
      <c r="LHH414" s="141"/>
      <c r="LHI414" s="141"/>
      <c r="LHJ414" s="141"/>
      <c r="LHK414" s="141"/>
      <c r="LHL414" s="141"/>
      <c r="LHM414" s="141"/>
      <c r="LHN414" s="141"/>
      <c r="LHO414" s="141"/>
      <c r="LHP414" s="141"/>
      <c r="LHQ414" s="141"/>
      <c r="LHR414" s="141"/>
      <c r="LHS414" s="141"/>
      <c r="LHT414" s="141"/>
      <c r="LHU414" s="141"/>
      <c r="LHV414" s="141"/>
      <c r="LHW414" s="141"/>
      <c r="LHX414" s="141"/>
      <c r="LHY414" s="141"/>
      <c r="LHZ414" s="141"/>
      <c r="LIA414" s="141"/>
      <c r="LIB414" s="141"/>
      <c r="LIC414" s="141"/>
      <c r="LID414" s="141"/>
      <c r="LIE414" s="141"/>
      <c r="LIF414" s="141"/>
      <c r="LIG414" s="141"/>
      <c r="LIH414" s="141"/>
      <c r="LII414" s="141"/>
      <c r="LIJ414" s="141"/>
      <c r="LIK414" s="141"/>
      <c r="LIL414" s="141"/>
      <c r="LIM414" s="141"/>
      <c r="LIN414" s="141"/>
      <c r="LIO414" s="141"/>
      <c r="LIP414" s="141"/>
      <c r="LIQ414" s="141"/>
      <c r="LIR414" s="141"/>
      <c r="LIS414" s="141"/>
      <c r="LIT414" s="141"/>
      <c r="LIU414" s="141"/>
      <c r="LIV414" s="141"/>
      <c r="LIW414" s="141"/>
      <c r="LIX414" s="141"/>
      <c r="LIY414" s="141"/>
      <c r="LIZ414" s="141"/>
      <c r="LJA414" s="141"/>
      <c r="LJB414" s="141"/>
      <c r="LJC414" s="141"/>
      <c r="LJD414" s="141"/>
      <c r="LJE414" s="141"/>
      <c r="LJF414" s="141"/>
      <c r="LJG414" s="141"/>
      <c r="LJH414" s="141"/>
      <c r="LJI414" s="141"/>
      <c r="LJJ414" s="141"/>
      <c r="LJK414" s="141"/>
      <c r="LJL414" s="141"/>
      <c r="LJM414" s="141"/>
      <c r="LJN414" s="141"/>
      <c r="LJO414" s="141"/>
      <c r="LJP414" s="141"/>
      <c r="LJQ414" s="141"/>
      <c r="LJR414" s="141"/>
      <c r="LJS414" s="141"/>
      <c r="LJT414" s="141"/>
      <c r="LJU414" s="141"/>
      <c r="LJV414" s="141"/>
      <c r="LJW414" s="141"/>
      <c r="LJX414" s="141"/>
      <c r="LJY414" s="141"/>
      <c r="LJZ414" s="141"/>
      <c r="LKA414" s="141"/>
      <c r="LKB414" s="141"/>
      <c r="LKC414" s="141"/>
      <c r="LKD414" s="141"/>
      <c r="LKE414" s="141"/>
      <c r="LKF414" s="141"/>
      <c r="LKG414" s="141"/>
      <c r="LKH414" s="141"/>
      <c r="LKI414" s="141"/>
      <c r="LKJ414" s="141"/>
      <c r="LKK414" s="141"/>
      <c r="LKL414" s="141"/>
      <c r="LKM414" s="141"/>
      <c r="LKN414" s="141"/>
      <c r="LKO414" s="141"/>
      <c r="LKP414" s="141"/>
      <c r="LKQ414" s="141"/>
      <c r="LKR414" s="141"/>
      <c r="LKS414" s="141"/>
      <c r="LKT414" s="141"/>
      <c r="LKU414" s="141"/>
      <c r="LKV414" s="141"/>
      <c r="LKW414" s="141"/>
      <c r="LKX414" s="141"/>
      <c r="LKY414" s="141"/>
      <c r="LKZ414" s="141"/>
      <c r="LLA414" s="141"/>
      <c r="LLB414" s="141"/>
      <c r="LLC414" s="141"/>
      <c r="LLD414" s="141"/>
      <c r="LLE414" s="141"/>
      <c r="LLF414" s="141"/>
      <c r="LLG414" s="141"/>
      <c r="LLH414" s="141"/>
      <c r="LLI414" s="141"/>
      <c r="LLJ414" s="141"/>
      <c r="LLK414" s="141"/>
      <c r="LLL414" s="141"/>
      <c r="LLM414" s="141"/>
      <c r="LLN414" s="141"/>
      <c r="LLO414" s="141"/>
      <c r="LLP414" s="141"/>
      <c r="LLQ414" s="141"/>
      <c r="LLR414" s="141"/>
      <c r="LLS414" s="141"/>
      <c r="LLT414" s="141"/>
      <c r="LLU414" s="141"/>
      <c r="LLV414" s="141"/>
      <c r="LLW414" s="141"/>
      <c r="LLX414" s="141"/>
      <c r="LLY414" s="141"/>
      <c r="LLZ414" s="141"/>
      <c r="LMA414" s="141"/>
      <c r="LMB414" s="141"/>
      <c r="LMC414" s="141"/>
      <c r="LMD414" s="141"/>
      <c r="LME414" s="141"/>
      <c r="LMF414" s="141"/>
      <c r="LMG414" s="141"/>
      <c r="LMH414" s="141"/>
      <c r="LMI414" s="141"/>
      <c r="LMJ414" s="141"/>
      <c r="LMK414" s="141"/>
      <c r="LML414" s="141"/>
      <c r="LMM414" s="141"/>
      <c r="LMN414" s="141"/>
      <c r="LMO414" s="141"/>
      <c r="LMP414" s="141"/>
      <c r="LMQ414" s="141"/>
      <c r="LMR414" s="141"/>
      <c r="LMS414" s="141"/>
      <c r="LMT414" s="141"/>
      <c r="LMU414" s="141"/>
      <c r="LMV414" s="141"/>
      <c r="LMW414" s="141"/>
      <c r="LMX414" s="141"/>
      <c r="LMY414" s="141"/>
      <c r="LMZ414" s="141"/>
      <c r="LNA414" s="141"/>
      <c r="LNB414" s="141"/>
      <c r="LNC414" s="141"/>
      <c r="LND414" s="141"/>
      <c r="LNE414" s="141"/>
      <c r="LNF414" s="141"/>
      <c r="LNG414" s="141"/>
      <c r="LNH414" s="141"/>
      <c r="LNI414" s="141"/>
      <c r="LNJ414" s="141"/>
      <c r="LNK414" s="141"/>
      <c r="LNL414" s="141"/>
      <c r="LNM414" s="141"/>
      <c r="LNN414" s="141"/>
      <c r="LNO414" s="141"/>
      <c r="LNP414" s="141"/>
      <c r="LNQ414" s="141"/>
      <c r="LNR414" s="141"/>
      <c r="LNS414" s="141"/>
      <c r="LNT414" s="141"/>
      <c r="LNU414" s="141"/>
      <c r="LNV414" s="141"/>
      <c r="LNW414" s="141"/>
      <c r="LNX414" s="141"/>
      <c r="LNY414" s="141"/>
      <c r="LNZ414" s="141"/>
      <c r="LOA414" s="141"/>
      <c r="LOB414" s="141"/>
      <c r="LOC414" s="141"/>
      <c r="LOD414" s="141"/>
      <c r="LOE414" s="141"/>
      <c r="LOF414" s="141"/>
      <c r="LOG414" s="141"/>
      <c r="LOH414" s="141"/>
      <c r="LOI414" s="141"/>
      <c r="LOJ414" s="141"/>
      <c r="LOK414" s="141"/>
      <c r="LOL414" s="141"/>
      <c r="LOM414" s="141"/>
      <c r="LON414" s="141"/>
      <c r="LOO414" s="141"/>
      <c r="LOP414" s="141"/>
      <c r="LOQ414" s="141"/>
      <c r="LOR414" s="141"/>
      <c r="LOS414" s="141"/>
      <c r="LOT414" s="141"/>
      <c r="LOU414" s="141"/>
      <c r="LOV414" s="141"/>
      <c r="LOW414" s="141"/>
      <c r="LOX414" s="141"/>
      <c r="LOY414" s="141"/>
      <c r="LOZ414" s="141"/>
      <c r="LPA414" s="141"/>
      <c r="LPB414" s="141"/>
      <c r="LPC414" s="141"/>
      <c r="LPD414" s="141"/>
      <c r="LPE414" s="141"/>
      <c r="LPF414" s="141"/>
      <c r="LPG414" s="141"/>
      <c r="LPH414" s="141"/>
      <c r="LPI414" s="141"/>
      <c r="LPJ414" s="141"/>
      <c r="LPK414" s="141"/>
      <c r="LPL414" s="141"/>
      <c r="LPM414" s="141"/>
      <c r="LPN414" s="141"/>
      <c r="LPO414" s="141"/>
      <c r="LPP414" s="141"/>
      <c r="LPQ414" s="141"/>
      <c r="LPR414" s="141"/>
      <c r="LPS414" s="141"/>
      <c r="LPT414" s="141"/>
      <c r="LPU414" s="141"/>
      <c r="LPV414" s="141"/>
      <c r="LPW414" s="141"/>
      <c r="LPX414" s="141"/>
      <c r="LPY414" s="141"/>
      <c r="LPZ414" s="141"/>
      <c r="LQA414" s="141"/>
      <c r="LQB414" s="141"/>
      <c r="LQC414" s="141"/>
      <c r="LQD414" s="141"/>
      <c r="LQE414" s="141"/>
      <c r="LQF414" s="141"/>
      <c r="LQG414" s="141"/>
      <c r="LQH414" s="141"/>
      <c r="LQI414" s="141"/>
      <c r="LQJ414" s="141"/>
      <c r="LQK414" s="141"/>
      <c r="LQL414" s="141"/>
      <c r="LQM414" s="141"/>
      <c r="LQN414" s="141"/>
      <c r="LQO414" s="141"/>
      <c r="LQP414" s="141"/>
      <c r="LQQ414" s="141"/>
      <c r="LQR414" s="141"/>
      <c r="LQS414" s="141"/>
      <c r="LQT414" s="141"/>
      <c r="LQU414" s="141"/>
      <c r="LQV414" s="141"/>
      <c r="LQW414" s="141"/>
      <c r="LQX414" s="141"/>
      <c r="LQY414" s="141"/>
      <c r="LQZ414" s="141"/>
      <c r="LRA414" s="141"/>
      <c r="LRB414" s="141"/>
      <c r="LRC414" s="141"/>
      <c r="LRD414" s="141"/>
      <c r="LRE414" s="141"/>
      <c r="LRF414" s="141"/>
      <c r="LRG414" s="141"/>
      <c r="LRH414" s="141"/>
      <c r="LRI414" s="141"/>
      <c r="LRJ414" s="141"/>
      <c r="LRK414" s="141"/>
      <c r="LRL414" s="141"/>
      <c r="LRM414" s="141"/>
      <c r="LRN414" s="141"/>
      <c r="LRO414" s="141"/>
      <c r="LRP414" s="141"/>
      <c r="LRQ414" s="141"/>
      <c r="LRR414" s="141"/>
      <c r="LRS414" s="141"/>
      <c r="LRT414" s="141"/>
      <c r="LRU414" s="141"/>
      <c r="LRV414" s="141"/>
      <c r="LRW414" s="141"/>
      <c r="LRX414" s="141"/>
      <c r="LRY414" s="141"/>
      <c r="LRZ414" s="141"/>
      <c r="LSA414" s="141"/>
      <c r="LSB414" s="141"/>
      <c r="LSC414" s="141"/>
      <c r="LSD414" s="141"/>
      <c r="LSE414" s="141"/>
      <c r="LSF414" s="141"/>
      <c r="LSG414" s="141"/>
      <c r="LSH414" s="141"/>
      <c r="LSI414" s="141"/>
      <c r="LSJ414" s="141"/>
      <c r="LSK414" s="141"/>
      <c r="LSL414" s="141"/>
      <c r="LSM414" s="141"/>
      <c r="LSN414" s="141"/>
      <c r="LSO414" s="141"/>
      <c r="LSP414" s="141"/>
      <c r="LSQ414" s="141"/>
      <c r="LSR414" s="141"/>
      <c r="LSS414" s="141"/>
      <c r="LST414" s="141"/>
      <c r="LSU414" s="141"/>
      <c r="LSV414" s="141"/>
      <c r="LSW414" s="141"/>
      <c r="LSX414" s="141"/>
      <c r="LSY414" s="141"/>
      <c r="LSZ414" s="141"/>
      <c r="LTA414" s="141"/>
      <c r="LTB414" s="141"/>
      <c r="LTC414" s="141"/>
      <c r="LTD414" s="141"/>
      <c r="LTE414" s="141"/>
      <c r="LTF414" s="141"/>
      <c r="LTG414" s="141"/>
      <c r="LTH414" s="141"/>
      <c r="LTI414" s="141"/>
      <c r="LTJ414" s="141"/>
      <c r="LTK414" s="141"/>
      <c r="LTL414" s="141"/>
      <c r="LTM414" s="141"/>
      <c r="LTN414" s="141"/>
      <c r="LTO414" s="141"/>
      <c r="LTP414" s="141"/>
      <c r="LTQ414" s="141"/>
      <c r="LTR414" s="141"/>
      <c r="LTS414" s="141"/>
      <c r="LTT414" s="141"/>
      <c r="LTU414" s="141"/>
      <c r="LTV414" s="141"/>
      <c r="LTW414" s="141"/>
      <c r="LTX414" s="141"/>
      <c r="LTY414" s="141"/>
      <c r="LTZ414" s="141"/>
      <c r="LUA414" s="141"/>
      <c r="LUB414" s="141"/>
      <c r="LUC414" s="141"/>
      <c r="LUD414" s="141"/>
      <c r="LUE414" s="141"/>
      <c r="LUF414" s="141"/>
      <c r="LUG414" s="141"/>
      <c r="LUH414" s="141"/>
      <c r="LUI414" s="141"/>
      <c r="LUJ414" s="141"/>
      <c r="LUK414" s="141"/>
      <c r="LUL414" s="141"/>
      <c r="LUM414" s="141"/>
      <c r="LUN414" s="141"/>
      <c r="LUO414" s="141"/>
      <c r="LUP414" s="141"/>
      <c r="LUQ414" s="141"/>
      <c r="LUR414" s="141"/>
      <c r="LUS414" s="141"/>
      <c r="LUT414" s="141"/>
      <c r="LUU414" s="141"/>
      <c r="LUV414" s="141"/>
      <c r="LUW414" s="141"/>
      <c r="LUX414" s="141"/>
      <c r="LUY414" s="141"/>
      <c r="LUZ414" s="141"/>
      <c r="LVA414" s="141"/>
      <c r="LVB414" s="141"/>
      <c r="LVC414" s="141"/>
      <c r="LVD414" s="141"/>
      <c r="LVE414" s="141"/>
      <c r="LVF414" s="141"/>
      <c r="LVG414" s="141"/>
      <c r="LVH414" s="141"/>
      <c r="LVI414" s="141"/>
      <c r="LVJ414" s="141"/>
      <c r="LVK414" s="141"/>
      <c r="LVL414" s="141"/>
      <c r="LVM414" s="141"/>
      <c r="LVN414" s="141"/>
      <c r="LVO414" s="141"/>
      <c r="LVP414" s="141"/>
      <c r="LVQ414" s="141"/>
      <c r="LVR414" s="141"/>
      <c r="LVS414" s="141"/>
      <c r="LVT414" s="141"/>
      <c r="LVU414" s="141"/>
      <c r="LVV414" s="141"/>
      <c r="LVW414" s="141"/>
      <c r="LVX414" s="141"/>
      <c r="LVY414" s="141"/>
      <c r="LVZ414" s="141"/>
      <c r="LWA414" s="141"/>
      <c r="LWB414" s="141"/>
      <c r="LWC414" s="141"/>
      <c r="LWD414" s="141"/>
      <c r="LWE414" s="141"/>
      <c r="LWF414" s="141"/>
      <c r="LWG414" s="141"/>
      <c r="LWH414" s="141"/>
      <c r="LWI414" s="141"/>
      <c r="LWJ414" s="141"/>
      <c r="LWK414" s="141"/>
      <c r="LWL414" s="141"/>
      <c r="LWM414" s="141"/>
      <c r="LWN414" s="141"/>
      <c r="LWO414" s="141"/>
      <c r="LWP414" s="141"/>
      <c r="LWQ414" s="141"/>
      <c r="LWR414" s="141"/>
      <c r="LWS414" s="141"/>
      <c r="LWT414" s="141"/>
      <c r="LWU414" s="141"/>
      <c r="LWV414" s="141"/>
      <c r="LWW414" s="141"/>
      <c r="LWX414" s="141"/>
      <c r="LWY414" s="141"/>
      <c r="LWZ414" s="141"/>
      <c r="LXA414" s="141"/>
      <c r="LXB414" s="141"/>
      <c r="LXC414" s="141"/>
      <c r="LXD414" s="141"/>
      <c r="LXE414" s="141"/>
      <c r="LXF414" s="141"/>
      <c r="LXG414" s="141"/>
      <c r="LXH414" s="141"/>
      <c r="LXI414" s="141"/>
      <c r="LXJ414" s="141"/>
      <c r="LXK414" s="141"/>
      <c r="LXL414" s="141"/>
      <c r="LXM414" s="141"/>
      <c r="LXN414" s="141"/>
      <c r="LXO414" s="141"/>
      <c r="LXP414" s="141"/>
      <c r="LXQ414" s="141"/>
      <c r="LXR414" s="141"/>
      <c r="LXS414" s="141"/>
      <c r="LXT414" s="141"/>
      <c r="LXU414" s="141"/>
      <c r="LXV414" s="141"/>
      <c r="LXW414" s="141"/>
      <c r="LXX414" s="141"/>
      <c r="LXY414" s="141"/>
      <c r="LXZ414" s="141"/>
      <c r="LYA414" s="141"/>
      <c r="LYB414" s="141"/>
      <c r="LYC414" s="141"/>
      <c r="LYD414" s="141"/>
      <c r="LYE414" s="141"/>
      <c r="LYF414" s="141"/>
      <c r="LYG414" s="141"/>
      <c r="LYH414" s="141"/>
      <c r="LYI414" s="141"/>
      <c r="LYJ414" s="141"/>
      <c r="LYK414" s="141"/>
      <c r="LYL414" s="141"/>
      <c r="LYM414" s="141"/>
      <c r="LYN414" s="141"/>
      <c r="LYO414" s="141"/>
      <c r="LYP414" s="141"/>
      <c r="LYQ414" s="141"/>
      <c r="LYR414" s="141"/>
      <c r="LYS414" s="141"/>
      <c r="LYT414" s="141"/>
      <c r="LYU414" s="141"/>
      <c r="LYV414" s="141"/>
      <c r="LYW414" s="141"/>
      <c r="LYX414" s="141"/>
      <c r="LYY414" s="141"/>
      <c r="LYZ414" s="141"/>
      <c r="LZA414" s="141"/>
      <c r="LZB414" s="141"/>
      <c r="LZC414" s="141"/>
      <c r="LZD414" s="141"/>
      <c r="LZE414" s="141"/>
      <c r="LZF414" s="141"/>
      <c r="LZG414" s="141"/>
      <c r="LZH414" s="141"/>
      <c r="LZI414" s="141"/>
      <c r="LZJ414" s="141"/>
      <c r="LZK414" s="141"/>
      <c r="LZL414" s="141"/>
      <c r="LZM414" s="141"/>
      <c r="LZN414" s="141"/>
      <c r="LZO414" s="141"/>
      <c r="LZP414" s="141"/>
      <c r="LZQ414" s="141"/>
      <c r="LZR414" s="141"/>
      <c r="LZS414" s="141"/>
      <c r="LZT414" s="141"/>
      <c r="LZU414" s="141"/>
      <c r="LZV414" s="141"/>
      <c r="LZW414" s="141"/>
      <c r="LZX414" s="141"/>
      <c r="LZY414" s="141"/>
      <c r="LZZ414" s="141"/>
      <c r="MAA414" s="141"/>
      <c r="MAB414" s="141"/>
      <c r="MAC414" s="141"/>
      <c r="MAD414" s="141"/>
      <c r="MAE414" s="141"/>
      <c r="MAF414" s="141"/>
      <c r="MAG414" s="141"/>
      <c r="MAH414" s="141"/>
      <c r="MAI414" s="141"/>
      <c r="MAJ414" s="141"/>
      <c r="MAK414" s="141"/>
      <c r="MAL414" s="141"/>
      <c r="MAM414" s="141"/>
      <c r="MAN414" s="141"/>
      <c r="MAO414" s="141"/>
      <c r="MAP414" s="141"/>
      <c r="MAQ414" s="141"/>
      <c r="MAR414" s="141"/>
      <c r="MAS414" s="141"/>
      <c r="MAT414" s="141"/>
      <c r="MAU414" s="141"/>
      <c r="MAV414" s="141"/>
      <c r="MAW414" s="141"/>
      <c r="MAX414" s="141"/>
      <c r="MAY414" s="141"/>
      <c r="MAZ414" s="141"/>
      <c r="MBA414" s="141"/>
      <c r="MBB414" s="141"/>
      <c r="MBC414" s="141"/>
      <c r="MBD414" s="141"/>
      <c r="MBE414" s="141"/>
      <c r="MBF414" s="141"/>
      <c r="MBG414" s="141"/>
      <c r="MBH414" s="141"/>
      <c r="MBI414" s="141"/>
      <c r="MBJ414" s="141"/>
      <c r="MBK414" s="141"/>
      <c r="MBL414" s="141"/>
      <c r="MBM414" s="141"/>
      <c r="MBN414" s="141"/>
      <c r="MBO414" s="141"/>
      <c r="MBP414" s="141"/>
      <c r="MBQ414" s="141"/>
      <c r="MBR414" s="141"/>
      <c r="MBS414" s="141"/>
      <c r="MBT414" s="141"/>
      <c r="MBU414" s="141"/>
      <c r="MBV414" s="141"/>
      <c r="MBW414" s="141"/>
      <c r="MBX414" s="141"/>
      <c r="MBY414" s="141"/>
      <c r="MBZ414" s="141"/>
      <c r="MCA414" s="141"/>
      <c r="MCB414" s="141"/>
      <c r="MCC414" s="141"/>
      <c r="MCD414" s="141"/>
      <c r="MCE414" s="141"/>
      <c r="MCF414" s="141"/>
      <c r="MCG414" s="141"/>
      <c r="MCH414" s="141"/>
      <c r="MCI414" s="141"/>
      <c r="MCJ414" s="141"/>
      <c r="MCK414" s="141"/>
      <c r="MCL414" s="141"/>
      <c r="MCM414" s="141"/>
      <c r="MCN414" s="141"/>
      <c r="MCO414" s="141"/>
      <c r="MCP414" s="141"/>
      <c r="MCQ414" s="141"/>
      <c r="MCR414" s="141"/>
      <c r="MCS414" s="141"/>
      <c r="MCT414" s="141"/>
      <c r="MCU414" s="141"/>
      <c r="MCV414" s="141"/>
      <c r="MCW414" s="141"/>
      <c r="MCX414" s="141"/>
      <c r="MCY414" s="141"/>
      <c r="MCZ414" s="141"/>
      <c r="MDA414" s="141"/>
      <c r="MDB414" s="141"/>
      <c r="MDC414" s="141"/>
      <c r="MDD414" s="141"/>
      <c r="MDE414" s="141"/>
      <c r="MDF414" s="141"/>
      <c r="MDG414" s="141"/>
      <c r="MDH414" s="141"/>
      <c r="MDI414" s="141"/>
      <c r="MDJ414" s="141"/>
      <c r="MDK414" s="141"/>
      <c r="MDL414" s="141"/>
      <c r="MDM414" s="141"/>
      <c r="MDN414" s="141"/>
      <c r="MDO414" s="141"/>
      <c r="MDP414" s="141"/>
      <c r="MDQ414" s="141"/>
      <c r="MDR414" s="141"/>
      <c r="MDS414" s="141"/>
      <c r="MDT414" s="141"/>
      <c r="MDU414" s="141"/>
      <c r="MDV414" s="141"/>
      <c r="MDW414" s="141"/>
      <c r="MDX414" s="141"/>
      <c r="MDY414" s="141"/>
      <c r="MDZ414" s="141"/>
      <c r="MEA414" s="141"/>
      <c r="MEB414" s="141"/>
      <c r="MEC414" s="141"/>
      <c r="MED414" s="141"/>
      <c r="MEE414" s="141"/>
      <c r="MEF414" s="141"/>
      <c r="MEG414" s="141"/>
      <c r="MEH414" s="141"/>
      <c r="MEI414" s="141"/>
      <c r="MEJ414" s="141"/>
      <c r="MEK414" s="141"/>
      <c r="MEL414" s="141"/>
      <c r="MEM414" s="141"/>
      <c r="MEN414" s="141"/>
      <c r="MEO414" s="141"/>
      <c r="MEP414" s="141"/>
      <c r="MEQ414" s="141"/>
      <c r="MER414" s="141"/>
      <c r="MES414" s="141"/>
      <c r="MET414" s="141"/>
      <c r="MEU414" s="141"/>
      <c r="MEV414" s="141"/>
      <c r="MEW414" s="141"/>
      <c r="MEX414" s="141"/>
      <c r="MEY414" s="141"/>
      <c r="MEZ414" s="141"/>
      <c r="MFA414" s="141"/>
      <c r="MFB414" s="141"/>
      <c r="MFC414" s="141"/>
      <c r="MFD414" s="141"/>
      <c r="MFE414" s="141"/>
      <c r="MFF414" s="141"/>
      <c r="MFG414" s="141"/>
      <c r="MFH414" s="141"/>
      <c r="MFI414" s="141"/>
      <c r="MFJ414" s="141"/>
      <c r="MFK414" s="141"/>
      <c r="MFL414" s="141"/>
      <c r="MFM414" s="141"/>
      <c r="MFN414" s="141"/>
      <c r="MFO414" s="141"/>
      <c r="MFP414" s="141"/>
      <c r="MFQ414" s="141"/>
      <c r="MFR414" s="141"/>
      <c r="MFS414" s="141"/>
      <c r="MFT414" s="141"/>
      <c r="MFU414" s="141"/>
      <c r="MFV414" s="141"/>
      <c r="MFW414" s="141"/>
      <c r="MFX414" s="141"/>
      <c r="MFY414" s="141"/>
      <c r="MFZ414" s="141"/>
      <c r="MGA414" s="141"/>
      <c r="MGB414" s="141"/>
      <c r="MGC414" s="141"/>
      <c r="MGD414" s="141"/>
      <c r="MGE414" s="141"/>
      <c r="MGF414" s="141"/>
      <c r="MGG414" s="141"/>
      <c r="MGH414" s="141"/>
      <c r="MGI414" s="141"/>
      <c r="MGJ414" s="141"/>
      <c r="MGK414" s="141"/>
      <c r="MGL414" s="141"/>
      <c r="MGM414" s="141"/>
      <c r="MGN414" s="141"/>
      <c r="MGO414" s="141"/>
      <c r="MGP414" s="141"/>
      <c r="MGQ414" s="141"/>
      <c r="MGR414" s="141"/>
      <c r="MGS414" s="141"/>
      <c r="MGT414" s="141"/>
      <c r="MGU414" s="141"/>
      <c r="MGV414" s="141"/>
      <c r="MGW414" s="141"/>
      <c r="MGX414" s="141"/>
      <c r="MGY414" s="141"/>
      <c r="MGZ414" s="141"/>
      <c r="MHA414" s="141"/>
      <c r="MHB414" s="141"/>
      <c r="MHC414" s="141"/>
      <c r="MHD414" s="141"/>
      <c r="MHE414" s="141"/>
      <c r="MHF414" s="141"/>
      <c r="MHG414" s="141"/>
      <c r="MHH414" s="141"/>
      <c r="MHI414" s="141"/>
      <c r="MHJ414" s="141"/>
      <c r="MHK414" s="141"/>
      <c r="MHL414" s="141"/>
      <c r="MHM414" s="141"/>
      <c r="MHN414" s="141"/>
      <c r="MHO414" s="141"/>
      <c r="MHP414" s="141"/>
      <c r="MHQ414" s="141"/>
      <c r="MHR414" s="141"/>
      <c r="MHS414" s="141"/>
      <c r="MHT414" s="141"/>
      <c r="MHU414" s="141"/>
      <c r="MHV414" s="141"/>
      <c r="MHW414" s="141"/>
      <c r="MHX414" s="141"/>
      <c r="MHY414" s="141"/>
      <c r="MHZ414" s="141"/>
      <c r="MIA414" s="141"/>
      <c r="MIB414" s="141"/>
      <c r="MIC414" s="141"/>
      <c r="MID414" s="141"/>
      <c r="MIE414" s="141"/>
      <c r="MIF414" s="141"/>
      <c r="MIG414" s="141"/>
      <c r="MIH414" s="141"/>
      <c r="MII414" s="141"/>
      <c r="MIJ414" s="141"/>
      <c r="MIK414" s="141"/>
      <c r="MIL414" s="141"/>
      <c r="MIM414" s="141"/>
      <c r="MIN414" s="141"/>
      <c r="MIO414" s="141"/>
      <c r="MIP414" s="141"/>
      <c r="MIQ414" s="141"/>
      <c r="MIR414" s="141"/>
      <c r="MIS414" s="141"/>
      <c r="MIT414" s="141"/>
      <c r="MIU414" s="141"/>
      <c r="MIV414" s="141"/>
      <c r="MIW414" s="141"/>
      <c r="MIX414" s="141"/>
      <c r="MIY414" s="141"/>
      <c r="MIZ414" s="141"/>
      <c r="MJA414" s="141"/>
      <c r="MJB414" s="141"/>
      <c r="MJC414" s="141"/>
      <c r="MJD414" s="141"/>
      <c r="MJE414" s="141"/>
      <c r="MJF414" s="141"/>
      <c r="MJG414" s="141"/>
      <c r="MJH414" s="141"/>
      <c r="MJI414" s="141"/>
      <c r="MJJ414" s="141"/>
      <c r="MJK414" s="141"/>
      <c r="MJL414" s="141"/>
      <c r="MJM414" s="141"/>
      <c r="MJN414" s="141"/>
      <c r="MJO414" s="141"/>
      <c r="MJP414" s="141"/>
      <c r="MJQ414" s="141"/>
      <c r="MJR414" s="141"/>
      <c r="MJS414" s="141"/>
      <c r="MJT414" s="141"/>
      <c r="MJU414" s="141"/>
      <c r="MJV414" s="141"/>
      <c r="MJW414" s="141"/>
      <c r="MJX414" s="141"/>
      <c r="MJY414" s="141"/>
      <c r="MJZ414" s="141"/>
      <c r="MKA414" s="141"/>
      <c r="MKB414" s="141"/>
      <c r="MKC414" s="141"/>
      <c r="MKD414" s="141"/>
      <c r="MKE414" s="141"/>
      <c r="MKF414" s="141"/>
      <c r="MKG414" s="141"/>
      <c r="MKH414" s="141"/>
      <c r="MKI414" s="141"/>
      <c r="MKJ414" s="141"/>
      <c r="MKK414" s="141"/>
      <c r="MKL414" s="141"/>
      <c r="MKM414" s="141"/>
      <c r="MKN414" s="141"/>
      <c r="MKO414" s="141"/>
      <c r="MKP414" s="141"/>
      <c r="MKQ414" s="141"/>
      <c r="MKR414" s="141"/>
      <c r="MKS414" s="141"/>
      <c r="MKT414" s="141"/>
      <c r="MKU414" s="141"/>
      <c r="MKV414" s="141"/>
      <c r="MKW414" s="141"/>
      <c r="MKX414" s="141"/>
      <c r="MKY414" s="141"/>
      <c r="MKZ414" s="141"/>
      <c r="MLA414" s="141"/>
      <c r="MLB414" s="141"/>
      <c r="MLC414" s="141"/>
      <c r="MLD414" s="141"/>
      <c r="MLE414" s="141"/>
      <c r="MLF414" s="141"/>
      <c r="MLG414" s="141"/>
      <c r="MLH414" s="141"/>
      <c r="MLI414" s="141"/>
      <c r="MLJ414" s="141"/>
      <c r="MLK414" s="141"/>
      <c r="MLL414" s="141"/>
      <c r="MLM414" s="141"/>
      <c r="MLN414" s="141"/>
      <c r="MLO414" s="141"/>
      <c r="MLP414" s="141"/>
      <c r="MLQ414" s="141"/>
      <c r="MLR414" s="141"/>
      <c r="MLS414" s="141"/>
      <c r="MLT414" s="141"/>
      <c r="MLU414" s="141"/>
      <c r="MLV414" s="141"/>
      <c r="MLW414" s="141"/>
      <c r="MLX414" s="141"/>
      <c r="MLY414" s="141"/>
      <c r="MLZ414" s="141"/>
      <c r="MMA414" s="141"/>
      <c r="MMB414" s="141"/>
      <c r="MMC414" s="141"/>
      <c r="MMD414" s="141"/>
      <c r="MME414" s="141"/>
      <c r="MMF414" s="141"/>
      <c r="MMG414" s="141"/>
      <c r="MMH414" s="141"/>
      <c r="MMI414" s="141"/>
      <c r="MMJ414" s="141"/>
      <c r="MMK414" s="141"/>
      <c r="MML414" s="141"/>
      <c r="MMM414" s="141"/>
      <c r="MMN414" s="141"/>
      <c r="MMO414" s="141"/>
      <c r="MMP414" s="141"/>
      <c r="MMQ414" s="141"/>
      <c r="MMR414" s="141"/>
      <c r="MMS414" s="141"/>
      <c r="MMT414" s="141"/>
      <c r="MMU414" s="141"/>
      <c r="MMV414" s="141"/>
      <c r="MMW414" s="141"/>
      <c r="MMX414" s="141"/>
      <c r="MMY414" s="141"/>
      <c r="MMZ414" s="141"/>
      <c r="MNA414" s="141"/>
      <c r="MNB414" s="141"/>
      <c r="MNC414" s="141"/>
      <c r="MND414" s="141"/>
      <c r="MNE414" s="141"/>
      <c r="MNF414" s="141"/>
      <c r="MNG414" s="141"/>
      <c r="MNH414" s="141"/>
      <c r="MNI414" s="141"/>
      <c r="MNJ414" s="141"/>
      <c r="MNK414" s="141"/>
      <c r="MNL414" s="141"/>
      <c r="MNM414" s="141"/>
      <c r="MNN414" s="141"/>
      <c r="MNO414" s="141"/>
      <c r="MNP414" s="141"/>
      <c r="MNQ414" s="141"/>
      <c r="MNR414" s="141"/>
      <c r="MNS414" s="141"/>
      <c r="MNT414" s="141"/>
      <c r="MNU414" s="141"/>
      <c r="MNV414" s="141"/>
      <c r="MNW414" s="141"/>
      <c r="MNX414" s="141"/>
      <c r="MNY414" s="141"/>
      <c r="MNZ414" s="141"/>
      <c r="MOA414" s="141"/>
      <c r="MOB414" s="141"/>
      <c r="MOC414" s="141"/>
      <c r="MOD414" s="141"/>
      <c r="MOE414" s="141"/>
      <c r="MOF414" s="141"/>
      <c r="MOG414" s="141"/>
      <c r="MOH414" s="141"/>
      <c r="MOI414" s="141"/>
      <c r="MOJ414" s="141"/>
      <c r="MOK414" s="141"/>
      <c r="MOL414" s="141"/>
      <c r="MOM414" s="141"/>
      <c r="MON414" s="141"/>
      <c r="MOO414" s="141"/>
      <c r="MOP414" s="141"/>
      <c r="MOQ414" s="141"/>
      <c r="MOR414" s="141"/>
      <c r="MOS414" s="141"/>
      <c r="MOT414" s="141"/>
      <c r="MOU414" s="141"/>
      <c r="MOV414" s="141"/>
      <c r="MOW414" s="141"/>
      <c r="MOX414" s="141"/>
      <c r="MOY414" s="141"/>
      <c r="MOZ414" s="141"/>
      <c r="MPA414" s="141"/>
      <c r="MPB414" s="141"/>
      <c r="MPC414" s="141"/>
      <c r="MPD414" s="141"/>
      <c r="MPE414" s="141"/>
      <c r="MPF414" s="141"/>
      <c r="MPG414" s="141"/>
      <c r="MPH414" s="141"/>
      <c r="MPI414" s="141"/>
      <c r="MPJ414" s="141"/>
      <c r="MPK414" s="141"/>
      <c r="MPL414" s="141"/>
      <c r="MPM414" s="141"/>
      <c r="MPN414" s="141"/>
      <c r="MPO414" s="141"/>
      <c r="MPP414" s="141"/>
      <c r="MPQ414" s="141"/>
      <c r="MPR414" s="141"/>
      <c r="MPS414" s="141"/>
      <c r="MPT414" s="141"/>
      <c r="MPU414" s="141"/>
      <c r="MPV414" s="141"/>
      <c r="MPW414" s="141"/>
      <c r="MPX414" s="141"/>
      <c r="MPY414" s="141"/>
      <c r="MPZ414" s="141"/>
      <c r="MQA414" s="141"/>
      <c r="MQB414" s="141"/>
      <c r="MQC414" s="141"/>
      <c r="MQD414" s="141"/>
      <c r="MQE414" s="141"/>
      <c r="MQF414" s="141"/>
      <c r="MQG414" s="141"/>
      <c r="MQH414" s="141"/>
      <c r="MQI414" s="141"/>
      <c r="MQJ414" s="141"/>
      <c r="MQK414" s="141"/>
      <c r="MQL414" s="141"/>
      <c r="MQM414" s="141"/>
      <c r="MQN414" s="141"/>
      <c r="MQO414" s="141"/>
      <c r="MQP414" s="141"/>
      <c r="MQQ414" s="141"/>
      <c r="MQR414" s="141"/>
      <c r="MQS414" s="141"/>
      <c r="MQT414" s="141"/>
      <c r="MQU414" s="141"/>
      <c r="MQV414" s="141"/>
      <c r="MQW414" s="141"/>
      <c r="MQX414" s="141"/>
      <c r="MQY414" s="141"/>
      <c r="MQZ414" s="141"/>
      <c r="MRA414" s="141"/>
      <c r="MRB414" s="141"/>
      <c r="MRC414" s="141"/>
      <c r="MRD414" s="141"/>
      <c r="MRE414" s="141"/>
      <c r="MRF414" s="141"/>
      <c r="MRG414" s="141"/>
      <c r="MRH414" s="141"/>
      <c r="MRI414" s="141"/>
      <c r="MRJ414" s="141"/>
      <c r="MRK414" s="141"/>
      <c r="MRL414" s="141"/>
      <c r="MRM414" s="141"/>
      <c r="MRN414" s="141"/>
      <c r="MRO414" s="141"/>
      <c r="MRP414" s="141"/>
      <c r="MRQ414" s="141"/>
      <c r="MRR414" s="141"/>
      <c r="MRS414" s="141"/>
      <c r="MRT414" s="141"/>
      <c r="MRU414" s="141"/>
      <c r="MRV414" s="141"/>
      <c r="MRW414" s="141"/>
      <c r="MRX414" s="141"/>
      <c r="MRY414" s="141"/>
      <c r="MRZ414" s="141"/>
      <c r="MSA414" s="141"/>
      <c r="MSB414" s="141"/>
      <c r="MSC414" s="141"/>
      <c r="MSD414" s="141"/>
      <c r="MSE414" s="141"/>
      <c r="MSF414" s="141"/>
      <c r="MSG414" s="141"/>
      <c r="MSH414" s="141"/>
      <c r="MSI414" s="141"/>
      <c r="MSJ414" s="141"/>
      <c r="MSK414" s="141"/>
      <c r="MSL414" s="141"/>
      <c r="MSM414" s="141"/>
      <c r="MSN414" s="141"/>
      <c r="MSO414" s="141"/>
      <c r="MSP414" s="141"/>
      <c r="MSQ414" s="141"/>
      <c r="MSR414" s="141"/>
      <c r="MSS414" s="141"/>
      <c r="MST414" s="141"/>
      <c r="MSU414" s="141"/>
      <c r="MSV414" s="141"/>
      <c r="MSW414" s="141"/>
      <c r="MSX414" s="141"/>
      <c r="MSY414" s="141"/>
      <c r="MSZ414" s="141"/>
      <c r="MTA414" s="141"/>
      <c r="MTB414" s="141"/>
      <c r="MTC414" s="141"/>
      <c r="MTD414" s="141"/>
      <c r="MTE414" s="141"/>
      <c r="MTF414" s="141"/>
      <c r="MTG414" s="141"/>
      <c r="MTH414" s="141"/>
      <c r="MTI414" s="141"/>
      <c r="MTJ414" s="141"/>
      <c r="MTK414" s="141"/>
      <c r="MTL414" s="141"/>
      <c r="MTM414" s="141"/>
      <c r="MTN414" s="141"/>
      <c r="MTO414" s="141"/>
      <c r="MTP414" s="141"/>
      <c r="MTQ414" s="141"/>
      <c r="MTR414" s="141"/>
      <c r="MTS414" s="141"/>
      <c r="MTT414" s="141"/>
      <c r="MTU414" s="141"/>
      <c r="MTV414" s="141"/>
      <c r="MTW414" s="141"/>
      <c r="MTX414" s="141"/>
      <c r="MTY414" s="141"/>
      <c r="MTZ414" s="141"/>
      <c r="MUA414" s="141"/>
      <c r="MUB414" s="141"/>
      <c r="MUC414" s="141"/>
      <c r="MUD414" s="141"/>
      <c r="MUE414" s="141"/>
      <c r="MUF414" s="141"/>
      <c r="MUG414" s="141"/>
      <c r="MUH414" s="141"/>
      <c r="MUI414" s="141"/>
      <c r="MUJ414" s="141"/>
      <c r="MUK414" s="141"/>
      <c r="MUL414" s="141"/>
      <c r="MUM414" s="141"/>
      <c r="MUN414" s="141"/>
      <c r="MUO414" s="141"/>
      <c r="MUP414" s="141"/>
      <c r="MUQ414" s="141"/>
      <c r="MUR414" s="141"/>
      <c r="MUS414" s="141"/>
      <c r="MUT414" s="141"/>
      <c r="MUU414" s="141"/>
      <c r="MUV414" s="141"/>
      <c r="MUW414" s="141"/>
      <c r="MUX414" s="141"/>
      <c r="MUY414" s="141"/>
      <c r="MUZ414" s="141"/>
      <c r="MVA414" s="141"/>
      <c r="MVB414" s="141"/>
      <c r="MVC414" s="141"/>
      <c r="MVD414" s="141"/>
      <c r="MVE414" s="141"/>
      <c r="MVF414" s="141"/>
      <c r="MVG414" s="141"/>
      <c r="MVH414" s="141"/>
      <c r="MVI414" s="141"/>
      <c r="MVJ414" s="141"/>
      <c r="MVK414" s="141"/>
      <c r="MVL414" s="141"/>
      <c r="MVM414" s="141"/>
      <c r="MVN414" s="141"/>
      <c r="MVO414" s="141"/>
      <c r="MVP414" s="141"/>
      <c r="MVQ414" s="141"/>
      <c r="MVR414" s="141"/>
      <c r="MVS414" s="141"/>
      <c r="MVT414" s="141"/>
      <c r="MVU414" s="141"/>
      <c r="MVV414" s="141"/>
      <c r="MVW414" s="141"/>
      <c r="MVX414" s="141"/>
      <c r="MVY414" s="141"/>
      <c r="MVZ414" s="141"/>
      <c r="MWA414" s="141"/>
      <c r="MWB414" s="141"/>
      <c r="MWC414" s="141"/>
      <c r="MWD414" s="141"/>
      <c r="MWE414" s="141"/>
      <c r="MWF414" s="141"/>
      <c r="MWG414" s="141"/>
      <c r="MWH414" s="141"/>
      <c r="MWI414" s="141"/>
      <c r="MWJ414" s="141"/>
      <c r="MWK414" s="141"/>
      <c r="MWL414" s="141"/>
      <c r="MWM414" s="141"/>
      <c r="MWN414" s="141"/>
      <c r="MWO414" s="141"/>
      <c r="MWP414" s="141"/>
      <c r="MWQ414" s="141"/>
      <c r="MWR414" s="141"/>
      <c r="MWS414" s="141"/>
      <c r="MWT414" s="141"/>
      <c r="MWU414" s="141"/>
      <c r="MWV414" s="141"/>
      <c r="MWW414" s="141"/>
      <c r="MWX414" s="141"/>
      <c r="MWY414" s="141"/>
      <c r="MWZ414" s="141"/>
      <c r="MXA414" s="141"/>
      <c r="MXB414" s="141"/>
      <c r="MXC414" s="141"/>
      <c r="MXD414" s="141"/>
      <c r="MXE414" s="141"/>
      <c r="MXF414" s="141"/>
      <c r="MXG414" s="141"/>
      <c r="MXH414" s="141"/>
      <c r="MXI414" s="141"/>
      <c r="MXJ414" s="141"/>
      <c r="MXK414" s="141"/>
      <c r="MXL414" s="141"/>
      <c r="MXM414" s="141"/>
      <c r="MXN414" s="141"/>
      <c r="MXO414" s="141"/>
      <c r="MXP414" s="141"/>
      <c r="MXQ414" s="141"/>
      <c r="MXR414" s="141"/>
      <c r="MXS414" s="141"/>
      <c r="MXT414" s="141"/>
      <c r="MXU414" s="141"/>
      <c r="MXV414" s="141"/>
      <c r="MXW414" s="141"/>
      <c r="MXX414" s="141"/>
      <c r="MXY414" s="141"/>
      <c r="MXZ414" s="141"/>
      <c r="MYA414" s="141"/>
      <c r="MYB414" s="141"/>
      <c r="MYC414" s="141"/>
      <c r="MYD414" s="141"/>
      <c r="MYE414" s="141"/>
      <c r="MYF414" s="141"/>
      <c r="MYG414" s="141"/>
      <c r="MYH414" s="141"/>
      <c r="MYI414" s="141"/>
      <c r="MYJ414" s="141"/>
      <c r="MYK414" s="141"/>
      <c r="MYL414" s="141"/>
      <c r="MYM414" s="141"/>
      <c r="MYN414" s="141"/>
      <c r="MYO414" s="141"/>
      <c r="MYP414" s="141"/>
      <c r="MYQ414" s="141"/>
      <c r="MYR414" s="141"/>
      <c r="MYS414" s="141"/>
      <c r="MYT414" s="141"/>
      <c r="MYU414" s="141"/>
      <c r="MYV414" s="141"/>
      <c r="MYW414" s="141"/>
      <c r="MYX414" s="141"/>
      <c r="MYY414" s="141"/>
      <c r="MYZ414" s="141"/>
      <c r="MZA414" s="141"/>
      <c r="MZB414" s="141"/>
      <c r="MZC414" s="141"/>
      <c r="MZD414" s="141"/>
      <c r="MZE414" s="141"/>
      <c r="MZF414" s="141"/>
      <c r="MZG414" s="141"/>
      <c r="MZH414" s="141"/>
      <c r="MZI414" s="141"/>
      <c r="MZJ414" s="141"/>
      <c r="MZK414" s="141"/>
      <c r="MZL414" s="141"/>
      <c r="MZM414" s="141"/>
      <c r="MZN414" s="141"/>
      <c r="MZO414" s="141"/>
      <c r="MZP414" s="141"/>
      <c r="MZQ414" s="141"/>
      <c r="MZR414" s="141"/>
      <c r="MZS414" s="141"/>
      <c r="MZT414" s="141"/>
      <c r="MZU414" s="141"/>
      <c r="MZV414" s="141"/>
      <c r="MZW414" s="141"/>
      <c r="MZX414" s="141"/>
      <c r="MZY414" s="141"/>
      <c r="MZZ414" s="141"/>
      <c r="NAA414" s="141"/>
      <c r="NAB414" s="141"/>
      <c r="NAC414" s="141"/>
      <c r="NAD414" s="141"/>
      <c r="NAE414" s="141"/>
      <c r="NAF414" s="141"/>
      <c r="NAG414" s="141"/>
      <c r="NAH414" s="141"/>
      <c r="NAI414" s="141"/>
      <c r="NAJ414" s="141"/>
      <c r="NAK414" s="141"/>
      <c r="NAL414" s="141"/>
      <c r="NAM414" s="141"/>
      <c r="NAN414" s="141"/>
      <c r="NAO414" s="141"/>
      <c r="NAP414" s="141"/>
      <c r="NAQ414" s="141"/>
      <c r="NAR414" s="141"/>
      <c r="NAS414" s="141"/>
      <c r="NAT414" s="141"/>
      <c r="NAU414" s="141"/>
      <c r="NAV414" s="141"/>
      <c r="NAW414" s="141"/>
      <c r="NAX414" s="141"/>
      <c r="NAY414" s="141"/>
      <c r="NAZ414" s="141"/>
      <c r="NBA414" s="141"/>
      <c r="NBB414" s="141"/>
      <c r="NBC414" s="141"/>
      <c r="NBD414" s="141"/>
      <c r="NBE414" s="141"/>
      <c r="NBF414" s="141"/>
      <c r="NBG414" s="141"/>
      <c r="NBH414" s="141"/>
      <c r="NBI414" s="141"/>
      <c r="NBJ414" s="141"/>
      <c r="NBK414" s="141"/>
      <c r="NBL414" s="141"/>
      <c r="NBM414" s="141"/>
      <c r="NBN414" s="141"/>
      <c r="NBO414" s="141"/>
      <c r="NBP414" s="141"/>
      <c r="NBQ414" s="141"/>
      <c r="NBR414" s="141"/>
      <c r="NBS414" s="141"/>
      <c r="NBT414" s="141"/>
      <c r="NBU414" s="141"/>
      <c r="NBV414" s="141"/>
      <c r="NBW414" s="141"/>
      <c r="NBX414" s="141"/>
      <c r="NBY414" s="141"/>
      <c r="NBZ414" s="141"/>
      <c r="NCA414" s="141"/>
      <c r="NCB414" s="141"/>
      <c r="NCC414" s="141"/>
      <c r="NCD414" s="141"/>
      <c r="NCE414" s="141"/>
      <c r="NCF414" s="141"/>
      <c r="NCG414" s="141"/>
      <c r="NCH414" s="141"/>
      <c r="NCI414" s="141"/>
      <c r="NCJ414" s="141"/>
      <c r="NCK414" s="141"/>
      <c r="NCL414" s="141"/>
      <c r="NCM414" s="141"/>
      <c r="NCN414" s="141"/>
      <c r="NCO414" s="141"/>
      <c r="NCP414" s="141"/>
      <c r="NCQ414" s="141"/>
      <c r="NCR414" s="141"/>
      <c r="NCS414" s="141"/>
      <c r="NCT414" s="141"/>
      <c r="NCU414" s="141"/>
      <c r="NCV414" s="141"/>
      <c r="NCW414" s="141"/>
      <c r="NCX414" s="141"/>
      <c r="NCY414" s="141"/>
      <c r="NCZ414" s="141"/>
      <c r="NDA414" s="141"/>
      <c r="NDB414" s="141"/>
      <c r="NDC414" s="141"/>
      <c r="NDD414" s="141"/>
      <c r="NDE414" s="141"/>
      <c r="NDF414" s="141"/>
      <c r="NDG414" s="141"/>
      <c r="NDH414" s="141"/>
      <c r="NDI414" s="141"/>
      <c r="NDJ414" s="141"/>
      <c r="NDK414" s="141"/>
      <c r="NDL414" s="141"/>
      <c r="NDM414" s="141"/>
      <c r="NDN414" s="141"/>
      <c r="NDO414" s="141"/>
      <c r="NDP414" s="141"/>
      <c r="NDQ414" s="141"/>
      <c r="NDR414" s="141"/>
      <c r="NDS414" s="141"/>
      <c r="NDT414" s="141"/>
      <c r="NDU414" s="141"/>
      <c r="NDV414" s="141"/>
      <c r="NDW414" s="141"/>
      <c r="NDX414" s="141"/>
      <c r="NDY414" s="141"/>
      <c r="NDZ414" s="141"/>
      <c r="NEA414" s="141"/>
      <c r="NEB414" s="141"/>
      <c r="NEC414" s="141"/>
      <c r="NED414" s="141"/>
      <c r="NEE414" s="141"/>
      <c r="NEF414" s="141"/>
      <c r="NEG414" s="141"/>
      <c r="NEH414" s="141"/>
      <c r="NEI414" s="141"/>
      <c r="NEJ414" s="141"/>
      <c r="NEK414" s="141"/>
      <c r="NEL414" s="141"/>
      <c r="NEM414" s="141"/>
      <c r="NEN414" s="141"/>
      <c r="NEO414" s="141"/>
      <c r="NEP414" s="141"/>
      <c r="NEQ414" s="141"/>
      <c r="NER414" s="141"/>
      <c r="NES414" s="141"/>
      <c r="NET414" s="141"/>
      <c r="NEU414" s="141"/>
      <c r="NEV414" s="141"/>
      <c r="NEW414" s="141"/>
      <c r="NEX414" s="141"/>
      <c r="NEY414" s="141"/>
      <c r="NEZ414" s="141"/>
      <c r="NFA414" s="141"/>
      <c r="NFB414" s="141"/>
      <c r="NFC414" s="141"/>
      <c r="NFD414" s="141"/>
      <c r="NFE414" s="141"/>
      <c r="NFF414" s="141"/>
      <c r="NFG414" s="141"/>
      <c r="NFH414" s="141"/>
      <c r="NFI414" s="141"/>
      <c r="NFJ414" s="141"/>
      <c r="NFK414" s="141"/>
      <c r="NFL414" s="141"/>
      <c r="NFM414" s="141"/>
      <c r="NFN414" s="141"/>
      <c r="NFO414" s="141"/>
      <c r="NFP414" s="141"/>
      <c r="NFQ414" s="141"/>
      <c r="NFR414" s="141"/>
      <c r="NFS414" s="141"/>
      <c r="NFT414" s="141"/>
      <c r="NFU414" s="141"/>
      <c r="NFV414" s="141"/>
      <c r="NFW414" s="141"/>
      <c r="NFX414" s="141"/>
      <c r="NFY414" s="141"/>
      <c r="NFZ414" s="141"/>
      <c r="NGA414" s="141"/>
      <c r="NGB414" s="141"/>
      <c r="NGC414" s="141"/>
      <c r="NGD414" s="141"/>
      <c r="NGE414" s="141"/>
      <c r="NGF414" s="141"/>
      <c r="NGG414" s="141"/>
      <c r="NGH414" s="141"/>
      <c r="NGI414" s="141"/>
      <c r="NGJ414" s="141"/>
      <c r="NGK414" s="141"/>
      <c r="NGL414" s="141"/>
      <c r="NGM414" s="141"/>
      <c r="NGN414" s="141"/>
      <c r="NGO414" s="141"/>
      <c r="NGP414" s="141"/>
      <c r="NGQ414" s="141"/>
      <c r="NGR414" s="141"/>
      <c r="NGS414" s="141"/>
      <c r="NGT414" s="141"/>
      <c r="NGU414" s="141"/>
      <c r="NGV414" s="141"/>
      <c r="NGW414" s="141"/>
      <c r="NGX414" s="141"/>
      <c r="NGY414" s="141"/>
      <c r="NGZ414" s="141"/>
      <c r="NHA414" s="141"/>
      <c r="NHB414" s="141"/>
      <c r="NHC414" s="141"/>
      <c r="NHD414" s="141"/>
      <c r="NHE414" s="141"/>
      <c r="NHF414" s="141"/>
      <c r="NHG414" s="141"/>
      <c r="NHH414" s="141"/>
      <c r="NHI414" s="141"/>
      <c r="NHJ414" s="141"/>
      <c r="NHK414" s="141"/>
      <c r="NHL414" s="141"/>
      <c r="NHM414" s="141"/>
      <c r="NHN414" s="141"/>
      <c r="NHO414" s="141"/>
      <c r="NHP414" s="141"/>
      <c r="NHQ414" s="141"/>
      <c r="NHR414" s="141"/>
      <c r="NHS414" s="141"/>
      <c r="NHT414" s="141"/>
      <c r="NHU414" s="141"/>
      <c r="NHV414" s="141"/>
      <c r="NHW414" s="141"/>
      <c r="NHX414" s="141"/>
      <c r="NHY414" s="141"/>
      <c r="NHZ414" s="141"/>
      <c r="NIA414" s="141"/>
      <c r="NIB414" s="141"/>
      <c r="NIC414" s="141"/>
      <c r="NID414" s="141"/>
      <c r="NIE414" s="141"/>
      <c r="NIF414" s="141"/>
      <c r="NIG414" s="141"/>
      <c r="NIH414" s="141"/>
      <c r="NII414" s="141"/>
      <c r="NIJ414" s="141"/>
      <c r="NIK414" s="141"/>
      <c r="NIL414" s="141"/>
      <c r="NIM414" s="141"/>
      <c r="NIN414" s="141"/>
      <c r="NIO414" s="141"/>
      <c r="NIP414" s="141"/>
      <c r="NIQ414" s="141"/>
      <c r="NIR414" s="141"/>
      <c r="NIS414" s="141"/>
      <c r="NIT414" s="141"/>
      <c r="NIU414" s="141"/>
      <c r="NIV414" s="141"/>
      <c r="NIW414" s="141"/>
      <c r="NIX414" s="141"/>
      <c r="NIY414" s="141"/>
      <c r="NIZ414" s="141"/>
      <c r="NJA414" s="141"/>
      <c r="NJB414" s="141"/>
      <c r="NJC414" s="141"/>
      <c r="NJD414" s="141"/>
      <c r="NJE414" s="141"/>
      <c r="NJF414" s="141"/>
      <c r="NJG414" s="141"/>
      <c r="NJH414" s="141"/>
      <c r="NJI414" s="141"/>
      <c r="NJJ414" s="141"/>
      <c r="NJK414" s="141"/>
      <c r="NJL414" s="141"/>
      <c r="NJM414" s="141"/>
      <c r="NJN414" s="141"/>
      <c r="NJO414" s="141"/>
      <c r="NJP414" s="141"/>
      <c r="NJQ414" s="141"/>
      <c r="NJR414" s="141"/>
      <c r="NJS414" s="141"/>
      <c r="NJT414" s="141"/>
      <c r="NJU414" s="141"/>
      <c r="NJV414" s="141"/>
      <c r="NJW414" s="141"/>
      <c r="NJX414" s="141"/>
      <c r="NJY414" s="141"/>
      <c r="NJZ414" s="141"/>
      <c r="NKA414" s="141"/>
      <c r="NKB414" s="141"/>
      <c r="NKC414" s="141"/>
      <c r="NKD414" s="141"/>
      <c r="NKE414" s="141"/>
      <c r="NKF414" s="141"/>
      <c r="NKG414" s="141"/>
      <c r="NKH414" s="141"/>
      <c r="NKI414" s="141"/>
      <c r="NKJ414" s="141"/>
      <c r="NKK414" s="141"/>
      <c r="NKL414" s="141"/>
      <c r="NKM414" s="141"/>
      <c r="NKN414" s="141"/>
      <c r="NKO414" s="141"/>
      <c r="NKP414" s="141"/>
      <c r="NKQ414" s="141"/>
      <c r="NKR414" s="141"/>
      <c r="NKS414" s="141"/>
      <c r="NKT414" s="141"/>
      <c r="NKU414" s="141"/>
      <c r="NKV414" s="141"/>
      <c r="NKW414" s="141"/>
      <c r="NKX414" s="141"/>
      <c r="NKY414" s="141"/>
      <c r="NKZ414" s="141"/>
      <c r="NLA414" s="141"/>
      <c r="NLB414" s="141"/>
      <c r="NLC414" s="141"/>
      <c r="NLD414" s="141"/>
      <c r="NLE414" s="141"/>
      <c r="NLF414" s="141"/>
      <c r="NLG414" s="141"/>
      <c r="NLH414" s="141"/>
      <c r="NLI414" s="141"/>
      <c r="NLJ414" s="141"/>
      <c r="NLK414" s="141"/>
      <c r="NLL414" s="141"/>
      <c r="NLM414" s="141"/>
      <c r="NLN414" s="141"/>
      <c r="NLO414" s="141"/>
      <c r="NLP414" s="141"/>
      <c r="NLQ414" s="141"/>
      <c r="NLR414" s="141"/>
      <c r="NLS414" s="141"/>
      <c r="NLT414" s="141"/>
      <c r="NLU414" s="141"/>
      <c r="NLV414" s="141"/>
      <c r="NLW414" s="141"/>
      <c r="NLX414" s="141"/>
      <c r="NLY414" s="141"/>
      <c r="NLZ414" s="141"/>
      <c r="NMA414" s="141"/>
      <c r="NMB414" s="141"/>
      <c r="NMC414" s="141"/>
      <c r="NMD414" s="141"/>
      <c r="NME414" s="141"/>
      <c r="NMF414" s="141"/>
      <c r="NMG414" s="141"/>
      <c r="NMH414" s="141"/>
      <c r="NMI414" s="141"/>
      <c r="NMJ414" s="141"/>
      <c r="NMK414" s="141"/>
      <c r="NML414" s="141"/>
      <c r="NMM414" s="141"/>
      <c r="NMN414" s="141"/>
      <c r="NMO414" s="141"/>
      <c r="NMP414" s="141"/>
      <c r="NMQ414" s="141"/>
      <c r="NMR414" s="141"/>
      <c r="NMS414" s="141"/>
      <c r="NMT414" s="141"/>
      <c r="NMU414" s="141"/>
      <c r="NMV414" s="141"/>
      <c r="NMW414" s="141"/>
      <c r="NMX414" s="141"/>
      <c r="NMY414" s="141"/>
      <c r="NMZ414" s="141"/>
      <c r="NNA414" s="141"/>
      <c r="NNB414" s="141"/>
      <c r="NNC414" s="141"/>
      <c r="NND414" s="141"/>
      <c r="NNE414" s="141"/>
      <c r="NNF414" s="141"/>
      <c r="NNG414" s="141"/>
      <c r="NNH414" s="141"/>
      <c r="NNI414" s="141"/>
      <c r="NNJ414" s="141"/>
      <c r="NNK414" s="141"/>
      <c r="NNL414" s="141"/>
      <c r="NNM414" s="141"/>
      <c r="NNN414" s="141"/>
      <c r="NNO414" s="141"/>
      <c r="NNP414" s="141"/>
      <c r="NNQ414" s="141"/>
      <c r="NNR414" s="141"/>
      <c r="NNS414" s="141"/>
      <c r="NNT414" s="141"/>
      <c r="NNU414" s="141"/>
      <c r="NNV414" s="141"/>
      <c r="NNW414" s="141"/>
      <c r="NNX414" s="141"/>
      <c r="NNY414" s="141"/>
      <c r="NNZ414" s="141"/>
      <c r="NOA414" s="141"/>
      <c r="NOB414" s="141"/>
      <c r="NOC414" s="141"/>
      <c r="NOD414" s="141"/>
      <c r="NOE414" s="141"/>
      <c r="NOF414" s="141"/>
      <c r="NOG414" s="141"/>
      <c r="NOH414" s="141"/>
      <c r="NOI414" s="141"/>
      <c r="NOJ414" s="141"/>
      <c r="NOK414" s="141"/>
      <c r="NOL414" s="141"/>
      <c r="NOM414" s="141"/>
      <c r="NON414" s="141"/>
      <c r="NOO414" s="141"/>
      <c r="NOP414" s="141"/>
      <c r="NOQ414" s="141"/>
      <c r="NOR414" s="141"/>
      <c r="NOS414" s="141"/>
      <c r="NOT414" s="141"/>
      <c r="NOU414" s="141"/>
      <c r="NOV414" s="141"/>
      <c r="NOW414" s="141"/>
      <c r="NOX414" s="141"/>
      <c r="NOY414" s="141"/>
      <c r="NOZ414" s="141"/>
      <c r="NPA414" s="141"/>
      <c r="NPB414" s="141"/>
      <c r="NPC414" s="141"/>
      <c r="NPD414" s="141"/>
      <c r="NPE414" s="141"/>
      <c r="NPF414" s="141"/>
      <c r="NPG414" s="141"/>
      <c r="NPH414" s="141"/>
      <c r="NPI414" s="141"/>
      <c r="NPJ414" s="141"/>
      <c r="NPK414" s="141"/>
      <c r="NPL414" s="141"/>
      <c r="NPM414" s="141"/>
      <c r="NPN414" s="141"/>
      <c r="NPO414" s="141"/>
      <c r="NPP414" s="141"/>
      <c r="NPQ414" s="141"/>
      <c r="NPR414" s="141"/>
      <c r="NPS414" s="141"/>
      <c r="NPT414" s="141"/>
      <c r="NPU414" s="141"/>
      <c r="NPV414" s="141"/>
      <c r="NPW414" s="141"/>
      <c r="NPX414" s="141"/>
      <c r="NPY414" s="141"/>
      <c r="NPZ414" s="141"/>
      <c r="NQA414" s="141"/>
      <c r="NQB414" s="141"/>
      <c r="NQC414" s="141"/>
      <c r="NQD414" s="141"/>
      <c r="NQE414" s="141"/>
      <c r="NQF414" s="141"/>
      <c r="NQG414" s="141"/>
      <c r="NQH414" s="141"/>
      <c r="NQI414" s="141"/>
      <c r="NQJ414" s="141"/>
      <c r="NQK414" s="141"/>
      <c r="NQL414" s="141"/>
      <c r="NQM414" s="141"/>
      <c r="NQN414" s="141"/>
      <c r="NQO414" s="141"/>
      <c r="NQP414" s="141"/>
      <c r="NQQ414" s="141"/>
      <c r="NQR414" s="141"/>
      <c r="NQS414" s="141"/>
      <c r="NQT414" s="141"/>
      <c r="NQU414" s="141"/>
      <c r="NQV414" s="141"/>
      <c r="NQW414" s="141"/>
      <c r="NQX414" s="141"/>
      <c r="NQY414" s="141"/>
      <c r="NQZ414" s="141"/>
      <c r="NRA414" s="141"/>
      <c r="NRB414" s="141"/>
      <c r="NRC414" s="141"/>
      <c r="NRD414" s="141"/>
      <c r="NRE414" s="141"/>
      <c r="NRF414" s="141"/>
      <c r="NRG414" s="141"/>
      <c r="NRH414" s="141"/>
      <c r="NRI414" s="141"/>
      <c r="NRJ414" s="141"/>
      <c r="NRK414" s="141"/>
      <c r="NRL414" s="141"/>
      <c r="NRM414" s="141"/>
      <c r="NRN414" s="141"/>
      <c r="NRO414" s="141"/>
      <c r="NRP414" s="141"/>
      <c r="NRQ414" s="141"/>
      <c r="NRR414" s="141"/>
      <c r="NRS414" s="141"/>
      <c r="NRT414" s="141"/>
      <c r="NRU414" s="141"/>
      <c r="NRV414" s="141"/>
      <c r="NRW414" s="141"/>
      <c r="NRX414" s="141"/>
      <c r="NRY414" s="141"/>
      <c r="NRZ414" s="141"/>
      <c r="NSA414" s="141"/>
      <c r="NSB414" s="141"/>
      <c r="NSC414" s="141"/>
      <c r="NSD414" s="141"/>
      <c r="NSE414" s="141"/>
      <c r="NSF414" s="141"/>
      <c r="NSG414" s="141"/>
      <c r="NSH414" s="141"/>
      <c r="NSI414" s="141"/>
      <c r="NSJ414" s="141"/>
      <c r="NSK414" s="141"/>
      <c r="NSL414" s="141"/>
      <c r="NSM414" s="141"/>
      <c r="NSN414" s="141"/>
      <c r="NSO414" s="141"/>
      <c r="NSP414" s="141"/>
      <c r="NSQ414" s="141"/>
      <c r="NSR414" s="141"/>
      <c r="NSS414" s="141"/>
      <c r="NST414" s="141"/>
      <c r="NSU414" s="141"/>
      <c r="NSV414" s="141"/>
      <c r="NSW414" s="141"/>
      <c r="NSX414" s="141"/>
      <c r="NSY414" s="141"/>
      <c r="NSZ414" s="141"/>
      <c r="NTA414" s="141"/>
      <c r="NTB414" s="141"/>
      <c r="NTC414" s="141"/>
      <c r="NTD414" s="141"/>
      <c r="NTE414" s="141"/>
      <c r="NTF414" s="141"/>
      <c r="NTG414" s="141"/>
      <c r="NTH414" s="141"/>
      <c r="NTI414" s="141"/>
      <c r="NTJ414" s="141"/>
      <c r="NTK414" s="141"/>
      <c r="NTL414" s="141"/>
      <c r="NTM414" s="141"/>
      <c r="NTN414" s="141"/>
      <c r="NTO414" s="141"/>
      <c r="NTP414" s="141"/>
      <c r="NTQ414" s="141"/>
      <c r="NTR414" s="141"/>
      <c r="NTS414" s="141"/>
      <c r="NTT414" s="141"/>
      <c r="NTU414" s="141"/>
      <c r="NTV414" s="141"/>
      <c r="NTW414" s="141"/>
      <c r="NTX414" s="141"/>
      <c r="NTY414" s="141"/>
      <c r="NTZ414" s="141"/>
      <c r="NUA414" s="141"/>
      <c r="NUB414" s="141"/>
      <c r="NUC414" s="141"/>
      <c r="NUD414" s="141"/>
      <c r="NUE414" s="141"/>
      <c r="NUF414" s="141"/>
      <c r="NUG414" s="141"/>
      <c r="NUH414" s="141"/>
      <c r="NUI414" s="141"/>
      <c r="NUJ414" s="141"/>
      <c r="NUK414" s="141"/>
      <c r="NUL414" s="141"/>
      <c r="NUM414" s="141"/>
      <c r="NUN414" s="141"/>
      <c r="NUO414" s="141"/>
      <c r="NUP414" s="141"/>
      <c r="NUQ414" s="141"/>
      <c r="NUR414" s="141"/>
      <c r="NUS414" s="141"/>
      <c r="NUT414" s="141"/>
      <c r="NUU414" s="141"/>
      <c r="NUV414" s="141"/>
      <c r="NUW414" s="141"/>
      <c r="NUX414" s="141"/>
      <c r="NUY414" s="141"/>
      <c r="NUZ414" s="141"/>
      <c r="NVA414" s="141"/>
      <c r="NVB414" s="141"/>
      <c r="NVC414" s="141"/>
      <c r="NVD414" s="141"/>
      <c r="NVE414" s="141"/>
      <c r="NVF414" s="141"/>
      <c r="NVG414" s="141"/>
      <c r="NVH414" s="141"/>
      <c r="NVI414" s="141"/>
      <c r="NVJ414" s="141"/>
      <c r="NVK414" s="141"/>
      <c r="NVL414" s="141"/>
      <c r="NVM414" s="141"/>
      <c r="NVN414" s="141"/>
      <c r="NVO414" s="141"/>
      <c r="NVP414" s="141"/>
      <c r="NVQ414" s="141"/>
      <c r="NVR414" s="141"/>
      <c r="NVS414" s="141"/>
      <c r="NVT414" s="141"/>
      <c r="NVU414" s="141"/>
      <c r="NVV414" s="141"/>
      <c r="NVW414" s="141"/>
      <c r="NVX414" s="141"/>
      <c r="NVY414" s="141"/>
      <c r="NVZ414" s="141"/>
      <c r="NWA414" s="141"/>
      <c r="NWB414" s="141"/>
      <c r="NWC414" s="141"/>
      <c r="NWD414" s="141"/>
      <c r="NWE414" s="141"/>
      <c r="NWF414" s="141"/>
      <c r="NWG414" s="141"/>
      <c r="NWH414" s="141"/>
      <c r="NWI414" s="141"/>
      <c r="NWJ414" s="141"/>
      <c r="NWK414" s="141"/>
      <c r="NWL414" s="141"/>
      <c r="NWM414" s="141"/>
      <c r="NWN414" s="141"/>
      <c r="NWO414" s="141"/>
      <c r="NWP414" s="141"/>
      <c r="NWQ414" s="141"/>
      <c r="NWR414" s="141"/>
      <c r="NWS414" s="141"/>
      <c r="NWT414" s="141"/>
      <c r="NWU414" s="141"/>
      <c r="NWV414" s="141"/>
      <c r="NWW414" s="141"/>
      <c r="NWX414" s="141"/>
      <c r="NWY414" s="141"/>
      <c r="NWZ414" s="141"/>
      <c r="NXA414" s="141"/>
      <c r="NXB414" s="141"/>
      <c r="NXC414" s="141"/>
      <c r="NXD414" s="141"/>
      <c r="NXE414" s="141"/>
      <c r="NXF414" s="141"/>
      <c r="NXG414" s="141"/>
      <c r="NXH414" s="141"/>
      <c r="NXI414" s="141"/>
      <c r="NXJ414" s="141"/>
      <c r="NXK414" s="141"/>
      <c r="NXL414" s="141"/>
      <c r="NXM414" s="141"/>
      <c r="NXN414" s="141"/>
      <c r="NXO414" s="141"/>
      <c r="NXP414" s="141"/>
      <c r="NXQ414" s="141"/>
      <c r="NXR414" s="141"/>
      <c r="NXS414" s="141"/>
      <c r="NXT414" s="141"/>
      <c r="NXU414" s="141"/>
      <c r="NXV414" s="141"/>
      <c r="NXW414" s="141"/>
      <c r="NXX414" s="141"/>
      <c r="NXY414" s="141"/>
      <c r="NXZ414" s="141"/>
      <c r="NYA414" s="141"/>
      <c r="NYB414" s="141"/>
      <c r="NYC414" s="141"/>
      <c r="NYD414" s="141"/>
      <c r="NYE414" s="141"/>
      <c r="NYF414" s="141"/>
      <c r="NYG414" s="141"/>
      <c r="NYH414" s="141"/>
      <c r="NYI414" s="141"/>
      <c r="NYJ414" s="141"/>
      <c r="NYK414" s="141"/>
      <c r="NYL414" s="141"/>
      <c r="NYM414" s="141"/>
      <c r="NYN414" s="141"/>
      <c r="NYO414" s="141"/>
      <c r="NYP414" s="141"/>
      <c r="NYQ414" s="141"/>
      <c r="NYR414" s="141"/>
      <c r="NYS414" s="141"/>
      <c r="NYT414" s="141"/>
      <c r="NYU414" s="141"/>
      <c r="NYV414" s="141"/>
      <c r="NYW414" s="141"/>
      <c r="NYX414" s="141"/>
      <c r="NYY414" s="141"/>
      <c r="NYZ414" s="141"/>
      <c r="NZA414" s="141"/>
      <c r="NZB414" s="141"/>
      <c r="NZC414" s="141"/>
      <c r="NZD414" s="141"/>
      <c r="NZE414" s="141"/>
      <c r="NZF414" s="141"/>
      <c r="NZG414" s="141"/>
      <c r="NZH414" s="141"/>
      <c r="NZI414" s="141"/>
      <c r="NZJ414" s="141"/>
      <c r="NZK414" s="141"/>
      <c r="NZL414" s="141"/>
      <c r="NZM414" s="141"/>
      <c r="NZN414" s="141"/>
      <c r="NZO414" s="141"/>
      <c r="NZP414" s="141"/>
      <c r="NZQ414" s="141"/>
      <c r="NZR414" s="141"/>
      <c r="NZS414" s="141"/>
      <c r="NZT414" s="141"/>
      <c r="NZU414" s="141"/>
      <c r="NZV414" s="141"/>
      <c r="NZW414" s="141"/>
      <c r="NZX414" s="141"/>
      <c r="NZY414" s="141"/>
      <c r="NZZ414" s="141"/>
      <c r="OAA414" s="141"/>
      <c r="OAB414" s="141"/>
      <c r="OAC414" s="141"/>
      <c r="OAD414" s="141"/>
      <c r="OAE414" s="141"/>
      <c r="OAF414" s="141"/>
      <c r="OAG414" s="141"/>
      <c r="OAH414" s="141"/>
      <c r="OAI414" s="141"/>
      <c r="OAJ414" s="141"/>
      <c r="OAK414" s="141"/>
      <c r="OAL414" s="141"/>
      <c r="OAM414" s="141"/>
      <c r="OAN414" s="141"/>
      <c r="OAO414" s="141"/>
      <c r="OAP414" s="141"/>
      <c r="OAQ414" s="141"/>
      <c r="OAR414" s="141"/>
      <c r="OAS414" s="141"/>
      <c r="OAT414" s="141"/>
      <c r="OAU414" s="141"/>
      <c r="OAV414" s="141"/>
      <c r="OAW414" s="141"/>
      <c r="OAX414" s="141"/>
      <c r="OAY414" s="141"/>
      <c r="OAZ414" s="141"/>
      <c r="OBA414" s="141"/>
      <c r="OBB414" s="141"/>
      <c r="OBC414" s="141"/>
      <c r="OBD414" s="141"/>
      <c r="OBE414" s="141"/>
      <c r="OBF414" s="141"/>
      <c r="OBG414" s="141"/>
      <c r="OBH414" s="141"/>
      <c r="OBI414" s="141"/>
      <c r="OBJ414" s="141"/>
      <c r="OBK414" s="141"/>
      <c r="OBL414" s="141"/>
      <c r="OBM414" s="141"/>
      <c r="OBN414" s="141"/>
      <c r="OBO414" s="141"/>
      <c r="OBP414" s="141"/>
      <c r="OBQ414" s="141"/>
      <c r="OBR414" s="141"/>
      <c r="OBS414" s="141"/>
      <c r="OBT414" s="141"/>
      <c r="OBU414" s="141"/>
      <c r="OBV414" s="141"/>
      <c r="OBW414" s="141"/>
      <c r="OBX414" s="141"/>
      <c r="OBY414" s="141"/>
      <c r="OBZ414" s="141"/>
      <c r="OCA414" s="141"/>
      <c r="OCB414" s="141"/>
      <c r="OCC414" s="141"/>
      <c r="OCD414" s="141"/>
      <c r="OCE414" s="141"/>
      <c r="OCF414" s="141"/>
      <c r="OCG414" s="141"/>
      <c r="OCH414" s="141"/>
      <c r="OCI414" s="141"/>
      <c r="OCJ414" s="141"/>
      <c r="OCK414" s="141"/>
      <c r="OCL414" s="141"/>
      <c r="OCM414" s="141"/>
      <c r="OCN414" s="141"/>
      <c r="OCO414" s="141"/>
      <c r="OCP414" s="141"/>
      <c r="OCQ414" s="141"/>
      <c r="OCR414" s="141"/>
      <c r="OCS414" s="141"/>
      <c r="OCT414" s="141"/>
      <c r="OCU414" s="141"/>
      <c r="OCV414" s="141"/>
      <c r="OCW414" s="141"/>
      <c r="OCX414" s="141"/>
      <c r="OCY414" s="141"/>
      <c r="OCZ414" s="141"/>
      <c r="ODA414" s="141"/>
      <c r="ODB414" s="141"/>
      <c r="ODC414" s="141"/>
      <c r="ODD414" s="141"/>
      <c r="ODE414" s="141"/>
      <c r="ODF414" s="141"/>
      <c r="ODG414" s="141"/>
      <c r="ODH414" s="141"/>
      <c r="ODI414" s="141"/>
      <c r="ODJ414" s="141"/>
      <c r="ODK414" s="141"/>
      <c r="ODL414" s="141"/>
      <c r="ODM414" s="141"/>
      <c r="ODN414" s="141"/>
      <c r="ODO414" s="141"/>
      <c r="ODP414" s="141"/>
      <c r="ODQ414" s="141"/>
      <c r="ODR414" s="141"/>
      <c r="ODS414" s="141"/>
      <c r="ODT414" s="141"/>
      <c r="ODU414" s="141"/>
      <c r="ODV414" s="141"/>
      <c r="ODW414" s="141"/>
      <c r="ODX414" s="141"/>
      <c r="ODY414" s="141"/>
      <c r="ODZ414" s="141"/>
      <c r="OEA414" s="141"/>
      <c r="OEB414" s="141"/>
      <c r="OEC414" s="141"/>
      <c r="OED414" s="141"/>
      <c r="OEE414" s="141"/>
      <c r="OEF414" s="141"/>
      <c r="OEG414" s="141"/>
      <c r="OEH414" s="141"/>
      <c r="OEI414" s="141"/>
      <c r="OEJ414" s="141"/>
      <c r="OEK414" s="141"/>
      <c r="OEL414" s="141"/>
      <c r="OEM414" s="141"/>
      <c r="OEN414" s="141"/>
      <c r="OEO414" s="141"/>
      <c r="OEP414" s="141"/>
      <c r="OEQ414" s="141"/>
      <c r="OER414" s="141"/>
      <c r="OES414" s="141"/>
      <c r="OET414" s="141"/>
      <c r="OEU414" s="141"/>
      <c r="OEV414" s="141"/>
      <c r="OEW414" s="141"/>
      <c r="OEX414" s="141"/>
      <c r="OEY414" s="141"/>
      <c r="OEZ414" s="141"/>
      <c r="OFA414" s="141"/>
      <c r="OFB414" s="141"/>
      <c r="OFC414" s="141"/>
      <c r="OFD414" s="141"/>
      <c r="OFE414" s="141"/>
      <c r="OFF414" s="141"/>
      <c r="OFG414" s="141"/>
      <c r="OFH414" s="141"/>
      <c r="OFI414" s="141"/>
      <c r="OFJ414" s="141"/>
      <c r="OFK414" s="141"/>
      <c r="OFL414" s="141"/>
      <c r="OFM414" s="141"/>
      <c r="OFN414" s="141"/>
      <c r="OFO414" s="141"/>
      <c r="OFP414" s="141"/>
      <c r="OFQ414" s="141"/>
      <c r="OFR414" s="141"/>
      <c r="OFS414" s="141"/>
      <c r="OFT414" s="141"/>
      <c r="OFU414" s="141"/>
      <c r="OFV414" s="141"/>
      <c r="OFW414" s="141"/>
      <c r="OFX414" s="141"/>
      <c r="OFY414" s="141"/>
      <c r="OFZ414" s="141"/>
      <c r="OGA414" s="141"/>
      <c r="OGB414" s="141"/>
      <c r="OGC414" s="141"/>
      <c r="OGD414" s="141"/>
      <c r="OGE414" s="141"/>
      <c r="OGF414" s="141"/>
      <c r="OGG414" s="141"/>
      <c r="OGH414" s="141"/>
      <c r="OGI414" s="141"/>
      <c r="OGJ414" s="141"/>
      <c r="OGK414" s="141"/>
      <c r="OGL414" s="141"/>
      <c r="OGM414" s="141"/>
      <c r="OGN414" s="141"/>
      <c r="OGO414" s="141"/>
      <c r="OGP414" s="141"/>
      <c r="OGQ414" s="141"/>
      <c r="OGR414" s="141"/>
      <c r="OGS414" s="141"/>
      <c r="OGT414" s="141"/>
      <c r="OGU414" s="141"/>
      <c r="OGV414" s="141"/>
      <c r="OGW414" s="141"/>
      <c r="OGX414" s="141"/>
      <c r="OGY414" s="141"/>
      <c r="OGZ414" s="141"/>
      <c r="OHA414" s="141"/>
      <c r="OHB414" s="141"/>
      <c r="OHC414" s="141"/>
      <c r="OHD414" s="141"/>
      <c r="OHE414" s="141"/>
      <c r="OHF414" s="141"/>
      <c r="OHG414" s="141"/>
      <c r="OHH414" s="141"/>
      <c r="OHI414" s="141"/>
      <c r="OHJ414" s="141"/>
      <c r="OHK414" s="141"/>
      <c r="OHL414" s="141"/>
      <c r="OHM414" s="141"/>
      <c r="OHN414" s="141"/>
      <c r="OHO414" s="141"/>
      <c r="OHP414" s="141"/>
      <c r="OHQ414" s="141"/>
      <c r="OHR414" s="141"/>
      <c r="OHS414" s="141"/>
      <c r="OHT414" s="141"/>
      <c r="OHU414" s="141"/>
      <c r="OHV414" s="141"/>
      <c r="OHW414" s="141"/>
      <c r="OHX414" s="141"/>
      <c r="OHY414" s="141"/>
      <c r="OHZ414" s="141"/>
      <c r="OIA414" s="141"/>
      <c r="OIB414" s="141"/>
      <c r="OIC414" s="141"/>
      <c r="OID414" s="141"/>
      <c r="OIE414" s="141"/>
      <c r="OIF414" s="141"/>
      <c r="OIG414" s="141"/>
      <c r="OIH414" s="141"/>
      <c r="OII414" s="141"/>
      <c r="OIJ414" s="141"/>
      <c r="OIK414" s="141"/>
      <c r="OIL414" s="141"/>
      <c r="OIM414" s="141"/>
      <c r="OIN414" s="141"/>
      <c r="OIO414" s="141"/>
      <c r="OIP414" s="141"/>
      <c r="OIQ414" s="141"/>
      <c r="OIR414" s="141"/>
      <c r="OIS414" s="141"/>
      <c r="OIT414" s="141"/>
      <c r="OIU414" s="141"/>
      <c r="OIV414" s="141"/>
      <c r="OIW414" s="141"/>
      <c r="OIX414" s="141"/>
      <c r="OIY414" s="141"/>
      <c r="OIZ414" s="141"/>
      <c r="OJA414" s="141"/>
      <c r="OJB414" s="141"/>
      <c r="OJC414" s="141"/>
      <c r="OJD414" s="141"/>
      <c r="OJE414" s="141"/>
      <c r="OJF414" s="141"/>
      <c r="OJG414" s="141"/>
      <c r="OJH414" s="141"/>
      <c r="OJI414" s="141"/>
      <c r="OJJ414" s="141"/>
      <c r="OJK414" s="141"/>
      <c r="OJL414" s="141"/>
      <c r="OJM414" s="141"/>
      <c r="OJN414" s="141"/>
      <c r="OJO414" s="141"/>
      <c r="OJP414" s="141"/>
      <c r="OJQ414" s="141"/>
      <c r="OJR414" s="141"/>
      <c r="OJS414" s="141"/>
      <c r="OJT414" s="141"/>
      <c r="OJU414" s="141"/>
      <c r="OJV414" s="141"/>
      <c r="OJW414" s="141"/>
      <c r="OJX414" s="141"/>
      <c r="OJY414" s="141"/>
      <c r="OJZ414" s="141"/>
      <c r="OKA414" s="141"/>
      <c r="OKB414" s="141"/>
      <c r="OKC414" s="141"/>
      <c r="OKD414" s="141"/>
      <c r="OKE414" s="141"/>
      <c r="OKF414" s="141"/>
      <c r="OKG414" s="141"/>
      <c r="OKH414" s="141"/>
      <c r="OKI414" s="141"/>
      <c r="OKJ414" s="141"/>
      <c r="OKK414" s="141"/>
      <c r="OKL414" s="141"/>
      <c r="OKM414" s="141"/>
      <c r="OKN414" s="141"/>
      <c r="OKO414" s="141"/>
      <c r="OKP414" s="141"/>
      <c r="OKQ414" s="141"/>
      <c r="OKR414" s="141"/>
      <c r="OKS414" s="141"/>
      <c r="OKT414" s="141"/>
      <c r="OKU414" s="141"/>
      <c r="OKV414" s="141"/>
      <c r="OKW414" s="141"/>
      <c r="OKX414" s="141"/>
      <c r="OKY414" s="141"/>
      <c r="OKZ414" s="141"/>
      <c r="OLA414" s="141"/>
      <c r="OLB414" s="141"/>
      <c r="OLC414" s="141"/>
      <c r="OLD414" s="141"/>
      <c r="OLE414" s="141"/>
      <c r="OLF414" s="141"/>
      <c r="OLG414" s="141"/>
      <c r="OLH414" s="141"/>
      <c r="OLI414" s="141"/>
      <c r="OLJ414" s="141"/>
      <c r="OLK414" s="141"/>
      <c r="OLL414" s="141"/>
      <c r="OLM414" s="141"/>
      <c r="OLN414" s="141"/>
      <c r="OLO414" s="141"/>
      <c r="OLP414" s="141"/>
      <c r="OLQ414" s="141"/>
      <c r="OLR414" s="141"/>
      <c r="OLS414" s="141"/>
      <c r="OLT414" s="141"/>
      <c r="OLU414" s="141"/>
      <c r="OLV414" s="141"/>
      <c r="OLW414" s="141"/>
      <c r="OLX414" s="141"/>
      <c r="OLY414" s="141"/>
      <c r="OLZ414" s="141"/>
      <c r="OMA414" s="141"/>
      <c r="OMB414" s="141"/>
      <c r="OMC414" s="141"/>
      <c r="OMD414" s="141"/>
      <c r="OME414" s="141"/>
      <c r="OMF414" s="141"/>
      <c r="OMG414" s="141"/>
      <c r="OMH414" s="141"/>
      <c r="OMI414" s="141"/>
      <c r="OMJ414" s="141"/>
      <c r="OMK414" s="141"/>
      <c r="OML414" s="141"/>
      <c r="OMM414" s="141"/>
      <c r="OMN414" s="141"/>
      <c r="OMO414" s="141"/>
      <c r="OMP414" s="141"/>
      <c r="OMQ414" s="141"/>
      <c r="OMR414" s="141"/>
      <c r="OMS414" s="141"/>
      <c r="OMT414" s="141"/>
      <c r="OMU414" s="141"/>
      <c r="OMV414" s="141"/>
      <c r="OMW414" s="141"/>
      <c r="OMX414" s="141"/>
      <c r="OMY414" s="141"/>
      <c r="OMZ414" s="141"/>
      <c r="ONA414" s="141"/>
      <c r="ONB414" s="141"/>
      <c r="ONC414" s="141"/>
      <c r="OND414" s="141"/>
      <c r="ONE414" s="141"/>
      <c r="ONF414" s="141"/>
      <c r="ONG414" s="141"/>
      <c r="ONH414" s="141"/>
      <c r="ONI414" s="141"/>
      <c r="ONJ414" s="141"/>
      <c r="ONK414" s="141"/>
      <c r="ONL414" s="141"/>
      <c r="ONM414" s="141"/>
      <c r="ONN414" s="141"/>
      <c r="ONO414" s="141"/>
      <c r="ONP414" s="141"/>
      <c r="ONQ414" s="141"/>
      <c r="ONR414" s="141"/>
      <c r="ONS414" s="141"/>
      <c r="ONT414" s="141"/>
      <c r="ONU414" s="141"/>
      <c r="ONV414" s="141"/>
      <c r="ONW414" s="141"/>
      <c r="ONX414" s="141"/>
      <c r="ONY414" s="141"/>
      <c r="ONZ414" s="141"/>
      <c r="OOA414" s="141"/>
      <c r="OOB414" s="141"/>
      <c r="OOC414" s="141"/>
      <c r="OOD414" s="141"/>
      <c r="OOE414" s="141"/>
      <c r="OOF414" s="141"/>
      <c r="OOG414" s="141"/>
      <c r="OOH414" s="141"/>
      <c r="OOI414" s="141"/>
      <c r="OOJ414" s="141"/>
      <c r="OOK414" s="141"/>
      <c r="OOL414" s="141"/>
      <c r="OOM414" s="141"/>
      <c r="OON414" s="141"/>
      <c r="OOO414" s="141"/>
      <c r="OOP414" s="141"/>
      <c r="OOQ414" s="141"/>
      <c r="OOR414" s="141"/>
      <c r="OOS414" s="141"/>
      <c r="OOT414" s="141"/>
      <c r="OOU414" s="141"/>
      <c r="OOV414" s="141"/>
      <c r="OOW414" s="141"/>
      <c r="OOX414" s="141"/>
      <c r="OOY414" s="141"/>
      <c r="OOZ414" s="141"/>
      <c r="OPA414" s="141"/>
      <c r="OPB414" s="141"/>
      <c r="OPC414" s="141"/>
      <c r="OPD414" s="141"/>
      <c r="OPE414" s="141"/>
      <c r="OPF414" s="141"/>
      <c r="OPG414" s="141"/>
      <c r="OPH414" s="141"/>
      <c r="OPI414" s="141"/>
      <c r="OPJ414" s="141"/>
      <c r="OPK414" s="141"/>
      <c r="OPL414" s="141"/>
      <c r="OPM414" s="141"/>
      <c r="OPN414" s="141"/>
      <c r="OPO414" s="141"/>
      <c r="OPP414" s="141"/>
      <c r="OPQ414" s="141"/>
      <c r="OPR414" s="141"/>
      <c r="OPS414" s="141"/>
      <c r="OPT414" s="141"/>
      <c r="OPU414" s="141"/>
      <c r="OPV414" s="141"/>
      <c r="OPW414" s="141"/>
      <c r="OPX414" s="141"/>
      <c r="OPY414" s="141"/>
      <c r="OPZ414" s="141"/>
      <c r="OQA414" s="141"/>
      <c r="OQB414" s="141"/>
      <c r="OQC414" s="141"/>
      <c r="OQD414" s="141"/>
      <c r="OQE414" s="141"/>
      <c r="OQF414" s="141"/>
      <c r="OQG414" s="141"/>
      <c r="OQH414" s="141"/>
      <c r="OQI414" s="141"/>
      <c r="OQJ414" s="141"/>
      <c r="OQK414" s="141"/>
      <c r="OQL414" s="141"/>
      <c r="OQM414" s="141"/>
      <c r="OQN414" s="141"/>
      <c r="OQO414" s="141"/>
      <c r="OQP414" s="141"/>
      <c r="OQQ414" s="141"/>
      <c r="OQR414" s="141"/>
      <c r="OQS414" s="141"/>
      <c r="OQT414" s="141"/>
      <c r="OQU414" s="141"/>
      <c r="OQV414" s="141"/>
      <c r="OQW414" s="141"/>
      <c r="OQX414" s="141"/>
      <c r="OQY414" s="141"/>
      <c r="OQZ414" s="141"/>
      <c r="ORA414" s="141"/>
      <c r="ORB414" s="141"/>
      <c r="ORC414" s="141"/>
      <c r="ORD414" s="141"/>
      <c r="ORE414" s="141"/>
      <c r="ORF414" s="141"/>
      <c r="ORG414" s="141"/>
      <c r="ORH414" s="141"/>
      <c r="ORI414" s="141"/>
      <c r="ORJ414" s="141"/>
      <c r="ORK414" s="141"/>
      <c r="ORL414" s="141"/>
      <c r="ORM414" s="141"/>
      <c r="ORN414" s="141"/>
      <c r="ORO414" s="141"/>
      <c r="ORP414" s="141"/>
      <c r="ORQ414" s="141"/>
      <c r="ORR414" s="141"/>
      <c r="ORS414" s="141"/>
      <c r="ORT414" s="141"/>
      <c r="ORU414" s="141"/>
      <c r="ORV414" s="141"/>
      <c r="ORW414" s="141"/>
      <c r="ORX414" s="141"/>
      <c r="ORY414" s="141"/>
      <c r="ORZ414" s="141"/>
      <c r="OSA414" s="141"/>
      <c r="OSB414" s="141"/>
      <c r="OSC414" s="141"/>
      <c r="OSD414" s="141"/>
      <c r="OSE414" s="141"/>
      <c r="OSF414" s="141"/>
      <c r="OSG414" s="141"/>
      <c r="OSH414" s="141"/>
      <c r="OSI414" s="141"/>
      <c r="OSJ414" s="141"/>
      <c r="OSK414" s="141"/>
      <c r="OSL414" s="141"/>
      <c r="OSM414" s="141"/>
      <c r="OSN414" s="141"/>
      <c r="OSO414" s="141"/>
      <c r="OSP414" s="141"/>
      <c r="OSQ414" s="141"/>
      <c r="OSR414" s="141"/>
      <c r="OSS414" s="141"/>
      <c r="OST414" s="141"/>
      <c r="OSU414" s="141"/>
      <c r="OSV414" s="141"/>
      <c r="OSW414" s="141"/>
      <c r="OSX414" s="141"/>
      <c r="OSY414" s="141"/>
      <c r="OSZ414" s="141"/>
      <c r="OTA414" s="141"/>
      <c r="OTB414" s="141"/>
      <c r="OTC414" s="141"/>
      <c r="OTD414" s="141"/>
      <c r="OTE414" s="141"/>
      <c r="OTF414" s="141"/>
      <c r="OTG414" s="141"/>
      <c r="OTH414" s="141"/>
      <c r="OTI414" s="141"/>
      <c r="OTJ414" s="141"/>
      <c r="OTK414" s="141"/>
      <c r="OTL414" s="141"/>
      <c r="OTM414" s="141"/>
      <c r="OTN414" s="141"/>
      <c r="OTO414" s="141"/>
      <c r="OTP414" s="141"/>
      <c r="OTQ414" s="141"/>
      <c r="OTR414" s="141"/>
      <c r="OTS414" s="141"/>
      <c r="OTT414" s="141"/>
      <c r="OTU414" s="141"/>
      <c r="OTV414" s="141"/>
      <c r="OTW414" s="141"/>
      <c r="OTX414" s="141"/>
      <c r="OTY414" s="141"/>
      <c r="OTZ414" s="141"/>
      <c r="OUA414" s="141"/>
      <c r="OUB414" s="141"/>
      <c r="OUC414" s="141"/>
      <c r="OUD414" s="141"/>
      <c r="OUE414" s="141"/>
      <c r="OUF414" s="141"/>
      <c r="OUG414" s="141"/>
      <c r="OUH414" s="141"/>
      <c r="OUI414" s="141"/>
      <c r="OUJ414" s="141"/>
      <c r="OUK414" s="141"/>
      <c r="OUL414" s="141"/>
      <c r="OUM414" s="141"/>
      <c r="OUN414" s="141"/>
      <c r="OUO414" s="141"/>
      <c r="OUP414" s="141"/>
      <c r="OUQ414" s="141"/>
      <c r="OUR414" s="141"/>
      <c r="OUS414" s="141"/>
      <c r="OUT414" s="141"/>
      <c r="OUU414" s="141"/>
      <c r="OUV414" s="141"/>
      <c r="OUW414" s="141"/>
      <c r="OUX414" s="141"/>
      <c r="OUY414" s="141"/>
      <c r="OUZ414" s="141"/>
      <c r="OVA414" s="141"/>
      <c r="OVB414" s="141"/>
      <c r="OVC414" s="141"/>
      <c r="OVD414" s="141"/>
      <c r="OVE414" s="141"/>
      <c r="OVF414" s="141"/>
      <c r="OVG414" s="141"/>
      <c r="OVH414" s="141"/>
      <c r="OVI414" s="141"/>
      <c r="OVJ414" s="141"/>
      <c r="OVK414" s="141"/>
      <c r="OVL414" s="141"/>
      <c r="OVM414" s="141"/>
      <c r="OVN414" s="141"/>
      <c r="OVO414" s="141"/>
      <c r="OVP414" s="141"/>
      <c r="OVQ414" s="141"/>
      <c r="OVR414" s="141"/>
      <c r="OVS414" s="141"/>
      <c r="OVT414" s="141"/>
      <c r="OVU414" s="141"/>
      <c r="OVV414" s="141"/>
      <c r="OVW414" s="141"/>
      <c r="OVX414" s="141"/>
      <c r="OVY414" s="141"/>
      <c r="OVZ414" s="141"/>
      <c r="OWA414" s="141"/>
      <c r="OWB414" s="141"/>
      <c r="OWC414" s="141"/>
      <c r="OWD414" s="141"/>
      <c r="OWE414" s="141"/>
      <c r="OWF414" s="141"/>
      <c r="OWG414" s="141"/>
      <c r="OWH414" s="141"/>
      <c r="OWI414" s="141"/>
      <c r="OWJ414" s="141"/>
      <c r="OWK414" s="141"/>
      <c r="OWL414" s="141"/>
      <c r="OWM414" s="141"/>
      <c r="OWN414" s="141"/>
      <c r="OWO414" s="141"/>
      <c r="OWP414" s="141"/>
      <c r="OWQ414" s="141"/>
      <c r="OWR414" s="141"/>
      <c r="OWS414" s="141"/>
      <c r="OWT414" s="141"/>
      <c r="OWU414" s="141"/>
      <c r="OWV414" s="141"/>
      <c r="OWW414" s="141"/>
      <c r="OWX414" s="141"/>
      <c r="OWY414" s="141"/>
      <c r="OWZ414" s="141"/>
      <c r="OXA414" s="141"/>
      <c r="OXB414" s="141"/>
      <c r="OXC414" s="141"/>
      <c r="OXD414" s="141"/>
      <c r="OXE414" s="141"/>
      <c r="OXF414" s="141"/>
      <c r="OXG414" s="141"/>
      <c r="OXH414" s="141"/>
      <c r="OXI414" s="141"/>
      <c r="OXJ414" s="141"/>
      <c r="OXK414" s="141"/>
      <c r="OXL414" s="141"/>
      <c r="OXM414" s="141"/>
      <c r="OXN414" s="141"/>
      <c r="OXO414" s="141"/>
      <c r="OXP414" s="141"/>
      <c r="OXQ414" s="141"/>
      <c r="OXR414" s="141"/>
      <c r="OXS414" s="141"/>
      <c r="OXT414" s="141"/>
      <c r="OXU414" s="141"/>
      <c r="OXV414" s="141"/>
      <c r="OXW414" s="141"/>
      <c r="OXX414" s="141"/>
      <c r="OXY414" s="141"/>
      <c r="OXZ414" s="141"/>
      <c r="OYA414" s="141"/>
      <c r="OYB414" s="141"/>
      <c r="OYC414" s="141"/>
      <c r="OYD414" s="141"/>
      <c r="OYE414" s="141"/>
      <c r="OYF414" s="141"/>
      <c r="OYG414" s="141"/>
      <c r="OYH414" s="141"/>
      <c r="OYI414" s="141"/>
      <c r="OYJ414" s="141"/>
      <c r="OYK414" s="141"/>
      <c r="OYL414" s="141"/>
      <c r="OYM414" s="141"/>
      <c r="OYN414" s="141"/>
      <c r="OYO414" s="141"/>
      <c r="OYP414" s="141"/>
      <c r="OYQ414" s="141"/>
      <c r="OYR414" s="141"/>
      <c r="OYS414" s="141"/>
      <c r="OYT414" s="141"/>
      <c r="OYU414" s="141"/>
      <c r="OYV414" s="141"/>
      <c r="OYW414" s="141"/>
      <c r="OYX414" s="141"/>
      <c r="OYY414" s="141"/>
      <c r="OYZ414" s="141"/>
      <c r="OZA414" s="141"/>
      <c r="OZB414" s="141"/>
      <c r="OZC414" s="141"/>
      <c r="OZD414" s="141"/>
      <c r="OZE414" s="141"/>
      <c r="OZF414" s="141"/>
      <c r="OZG414" s="141"/>
      <c r="OZH414" s="141"/>
      <c r="OZI414" s="141"/>
      <c r="OZJ414" s="141"/>
      <c r="OZK414" s="141"/>
      <c r="OZL414" s="141"/>
      <c r="OZM414" s="141"/>
      <c r="OZN414" s="141"/>
      <c r="OZO414" s="141"/>
      <c r="OZP414" s="141"/>
      <c r="OZQ414" s="141"/>
      <c r="OZR414" s="141"/>
      <c r="OZS414" s="141"/>
      <c r="OZT414" s="141"/>
      <c r="OZU414" s="141"/>
      <c r="OZV414" s="141"/>
      <c r="OZW414" s="141"/>
      <c r="OZX414" s="141"/>
      <c r="OZY414" s="141"/>
      <c r="OZZ414" s="141"/>
      <c r="PAA414" s="141"/>
      <c r="PAB414" s="141"/>
      <c r="PAC414" s="141"/>
      <c r="PAD414" s="141"/>
      <c r="PAE414" s="141"/>
      <c r="PAF414" s="141"/>
      <c r="PAG414" s="141"/>
      <c r="PAH414" s="141"/>
      <c r="PAI414" s="141"/>
      <c r="PAJ414" s="141"/>
      <c r="PAK414" s="141"/>
      <c r="PAL414" s="141"/>
      <c r="PAM414" s="141"/>
      <c r="PAN414" s="141"/>
      <c r="PAO414" s="141"/>
      <c r="PAP414" s="141"/>
      <c r="PAQ414" s="141"/>
      <c r="PAR414" s="141"/>
      <c r="PAS414" s="141"/>
      <c r="PAT414" s="141"/>
      <c r="PAU414" s="141"/>
      <c r="PAV414" s="141"/>
      <c r="PAW414" s="141"/>
      <c r="PAX414" s="141"/>
      <c r="PAY414" s="141"/>
      <c r="PAZ414" s="141"/>
      <c r="PBA414" s="141"/>
      <c r="PBB414" s="141"/>
      <c r="PBC414" s="141"/>
      <c r="PBD414" s="141"/>
      <c r="PBE414" s="141"/>
      <c r="PBF414" s="141"/>
      <c r="PBG414" s="141"/>
      <c r="PBH414" s="141"/>
      <c r="PBI414" s="141"/>
      <c r="PBJ414" s="141"/>
      <c r="PBK414" s="141"/>
      <c r="PBL414" s="141"/>
      <c r="PBM414" s="141"/>
      <c r="PBN414" s="141"/>
      <c r="PBO414" s="141"/>
      <c r="PBP414" s="141"/>
      <c r="PBQ414" s="141"/>
      <c r="PBR414" s="141"/>
      <c r="PBS414" s="141"/>
      <c r="PBT414" s="141"/>
      <c r="PBU414" s="141"/>
      <c r="PBV414" s="141"/>
      <c r="PBW414" s="141"/>
      <c r="PBX414" s="141"/>
      <c r="PBY414" s="141"/>
      <c r="PBZ414" s="141"/>
      <c r="PCA414" s="141"/>
      <c r="PCB414" s="141"/>
      <c r="PCC414" s="141"/>
      <c r="PCD414" s="141"/>
      <c r="PCE414" s="141"/>
      <c r="PCF414" s="141"/>
      <c r="PCG414" s="141"/>
      <c r="PCH414" s="141"/>
      <c r="PCI414" s="141"/>
      <c r="PCJ414" s="141"/>
      <c r="PCK414" s="141"/>
      <c r="PCL414" s="141"/>
      <c r="PCM414" s="141"/>
      <c r="PCN414" s="141"/>
      <c r="PCO414" s="141"/>
      <c r="PCP414" s="141"/>
      <c r="PCQ414" s="141"/>
      <c r="PCR414" s="141"/>
      <c r="PCS414" s="141"/>
      <c r="PCT414" s="141"/>
      <c r="PCU414" s="141"/>
      <c r="PCV414" s="141"/>
      <c r="PCW414" s="141"/>
      <c r="PCX414" s="141"/>
      <c r="PCY414" s="141"/>
      <c r="PCZ414" s="141"/>
      <c r="PDA414" s="141"/>
      <c r="PDB414" s="141"/>
      <c r="PDC414" s="141"/>
      <c r="PDD414" s="141"/>
      <c r="PDE414" s="141"/>
      <c r="PDF414" s="141"/>
      <c r="PDG414" s="141"/>
      <c r="PDH414" s="141"/>
      <c r="PDI414" s="141"/>
      <c r="PDJ414" s="141"/>
      <c r="PDK414" s="141"/>
      <c r="PDL414" s="141"/>
      <c r="PDM414" s="141"/>
      <c r="PDN414" s="141"/>
      <c r="PDO414" s="141"/>
      <c r="PDP414" s="141"/>
      <c r="PDQ414" s="141"/>
      <c r="PDR414" s="141"/>
      <c r="PDS414" s="141"/>
      <c r="PDT414" s="141"/>
      <c r="PDU414" s="141"/>
      <c r="PDV414" s="141"/>
      <c r="PDW414" s="141"/>
      <c r="PDX414" s="141"/>
      <c r="PDY414" s="141"/>
      <c r="PDZ414" s="141"/>
      <c r="PEA414" s="141"/>
      <c r="PEB414" s="141"/>
      <c r="PEC414" s="141"/>
      <c r="PED414" s="141"/>
      <c r="PEE414" s="141"/>
      <c r="PEF414" s="141"/>
      <c r="PEG414" s="141"/>
      <c r="PEH414" s="141"/>
      <c r="PEI414" s="141"/>
      <c r="PEJ414" s="141"/>
      <c r="PEK414" s="141"/>
      <c r="PEL414" s="141"/>
      <c r="PEM414" s="141"/>
      <c r="PEN414" s="141"/>
      <c r="PEO414" s="141"/>
      <c r="PEP414" s="141"/>
      <c r="PEQ414" s="141"/>
      <c r="PER414" s="141"/>
      <c r="PES414" s="141"/>
      <c r="PET414" s="141"/>
      <c r="PEU414" s="141"/>
      <c r="PEV414" s="141"/>
      <c r="PEW414" s="141"/>
      <c r="PEX414" s="141"/>
      <c r="PEY414" s="141"/>
      <c r="PEZ414" s="141"/>
      <c r="PFA414" s="141"/>
      <c r="PFB414" s="141"/>
      <c r="PFC414" s="141"/>
      <c r="PFD414" s="141"/>
      <c r="PFE414" s="141"/>
      <c r="PFF414" s="141"/>
      <c r="PFG414" s="141"/>
      <c r="PFH414" s="141"/>
      <c r="PFI414" s="141"/>
      <c r="PFJ414" s="141"/>
      <c r="PFK414" s="141"/>
      <c r="PFL414" s="141"/>
      <c r="PFM414" s="141"/>
      <c r="PFN414" s="141"/>
      <c r="PFO414" s="141"/>
      <c r="PFP414" s="141"/>
      <c r="PFQ414" s="141"/>
      <c r="PFR414" s="141"/>
      <c r="PFS414" s="141"/>
      <c r="PFT414" s="141"/>
      <c r="PFU414" s="141"/>
      <c r="PFV414" s="141"/>
      <c r="PFW414" s="141"/>
      <c r="PFX414" s="141"/>
      <c r="PFY414" s="141"/>
      <c r="PFZ414" s="141"/>
      <c r="PGA414" s="141"/>
      <c r="PGB414" s="141"/>
      <c r="PGC414" s="141"/>
      <c r="PGD414" s="141"/>
      <c r="PGE414" s="141"/>
      <c r="PGF414" s="141"/>
      <c r="PGG414" s="141"/>
      <c r="PGH414" s="141"/>
      <c r="PGI414" s="141"/>
      <c r="PGJ414" s="141"/>
      <c r="PGK414" s="141"/>
      <c r="PGL414" s="141"/>
      <c r="PGM414" s="141"/>
      <c r="PGN414" s="141"/>
      <c r="PGO414" s="141"/>
      <c r="PGP414" s="141"/>
      <c r="PGQ414" s="141"/>
      <c r="PGR414" s="141"/>
      <c r="PGS414" s="141"/>
      <c r="PGT414" s="141"/>
      <c r="PGU414" s="141"/>
      <c r="PGV414" s="141"/>
      <c r="PGW414" s="141"/>
      <c r="PGX414" s="141"/>
      <c r="PGY414" s="141"/>
      <c r="PGZ414" s="141"/>
      <c r="PHA414" s="141"/>
      <c r="PHB414" s="141"/>
      <c r="PHC414" s="141"/>
      <c r="PHD414" s="141"/>
      <c r="PHE414" s="141"/>
      <c r="PHF414" s="141"/>
      <c r="PHG414" s="141"/>
      <c r="PHH414" s="141"/>
      <c r="PHI414" s="141"/>
      <c r="PHJ414" s="141"/>
      <c r="PHK414" s="141"/>
      <c r="PHL414" s="141"/>
      <c r="PHM414" s="141"/>
      <c r="PHN414" s="141"/>
      <c r="PHO414" s="141"/>
      <c r="PHP414" s="141"/>
      <c r="PHQ414" s="141"/>
      <c r="PHR414" s="141"/>
      <c r="PHS414" s="141"/>
      <c r="PHT414" s="141"/>
      <c r="PHU414" s="141"/>
      <c r="PHV414" s="141"/>
      <c r="PHW414" s="141"/>
      <c r="PHX414" s="141"/>
      <c r="PHY414" s="141"/>
      <c r="PHZ414" s="141"/>
      <c r="PIA414" s="141"/>
      <c r="PIB414" s="141"/>
      <c r="PIC414" s="141"/>
      <c r="PID414" s="141"/>
      <c r="PIE414" s="141"/>
      <c r="PIF414" s="141"/>
      <c r="PIG414" s="141"/>
      <c r="PIH414" s="141"/>
      <c r="PII414" s="141"/>
      <c r="PIJ414" s="141"/>
      <c r="PIK414" s="141"/>
      <c r="PIL414" s="141"/>
      <c r="PIM414" s="141"/>
      <c r="PIN414" s="141"/>
      <c r="PIO414" s="141"/>
      <c r="PIP414" s="141"/>
      <c r="PIQ414" s="141"/>
      <c r="PIR414" s="141"/>
      <c r="PIS414" s="141"/>
      <c r="PIT414" s="141"/>
      <c r="PIU414" s="141"/>
      <c r="PIV414" s="141"/>
      <c r="PIW414" s="141"/>
      <c r="PIX414" s="141"/>
      <c r="PIY414" s="141"/>
      <c r="PIZ414" s="141"/>
      <c r="PJA414" s="141"/>
      <c r="PJB414" s="141"/>
      <c r="PJC414" s="141"/>
      <c r="PJD414" s="141"/>
      <c r="PJE414" s="141"/>
      <c r="PJF414" s="141"/>
      <c r="PJG414" s="141"/>
      <c r="PJH414" s="141"/>
      <c r="PJI414" s="141"/>
      <c r="PJJ414" s="141"/>
      <c r="PJK414" s="141"/>
      <c r="PJL414" s="141"/>
      <c r="PJM414" s="141"/>
      <c r="PJN414" s="141"/>
      <c r="PJO414" s="141"/>
      <c r="PJP414" s="141"/>
      <c r="PJQ414" s="141"/>
      <c r="PJR414" s="141"/>
      <c r="PJS414" s="141"/>
      <c r="PJT414" s="141"/>
      <c r="PJU414" s="141"/>
      <c r="PJV414" s="141"/>
      <c r="PJW414" s="141"/>
      <c r="PJX414" s="141"/>
      <c r="PJY414" s="141"/>
      <c r="PJZ414" s="141"/>
      <c r="PKA414" s="141"/>
      <c r="PKB414" s="141"/>
      <c r="PKC414" s="141"/>
      <c r="PKD414" s="141"/>
      <c r="PKE414" s="141"/>
      <c r="PKF414" s="141"/>
      <c r="PKG414" s="141"/>
      <c r="PKH414" s="141"/>
      <c r="PKI414" s="141"/>
      <c r="PKJ414" s="141"/>
      <c r="PKK414" s="141"/>
      <c r="PKL414" s="141"/>
      <c r="PKM414" s="141"/>
      <c r="PKN414" s="141"/>
      <c r="PKO414" s="141"/>
      <c r="PKP414" s="141"/>
      <c r="PKQ414" s="141"/>
      <c r="PKR414" s="141"/>
      <c r="PKS414" s="141"/>
      <c r="PKT414" s="141"/>
      <c r="PKU414" s="141"/>
      <c r="PKV414" s="141"/>
      <c r="PKW414" s="141"/>
      <c r="PKX414" s="141"/>
      <c r="PKY414" s="141"/>
      <c r="PKZ414" s="141"/>
      <c r="PLA414" s="141"/>
      <c r="PLB414" s="141"/>
      <c r="PLC414" s="141"/>
      <c r="PLD414" s="141"/>
      <c r="PLE414" s="141"/>
      <c r="PLF414" s="141"/>
      <c r="PLG414" s="141"/>
      <c r="PLH414" s="141"/>
      <c r="PLI414" s="141"/>
      <c r="PLJ414" s="141"/>
      <c r="PLK414" s="141"/>
      <c r="PLL414" s="141"/>
      <c r="PLM414" s="141"/>
      <c r="PLN414" s="141"/>
      <c r="PLO414" s="141"/>
      <c r="PLP414" s="141"/>
      <c r="PLQ414" s="141"/>
      <c r="PLR414" s="141"/>
      <c r="PLS414" s="141"/>
      <c r="PLT414" s="141"/>
      <c r="PLU414" s="141"/>
      <c r="PLV414" s="141"/>
      <c r="PLW414" s="141"/>
      <c r="PLX414" s="141"/>
      <c r="PLY414" s="141"/>
      <c r="PLZ414" s="141"/>
      <c r="PMA414" s="141"/>
      <c r="PMB414" s="141"/>
      <c r="PMC414" s="141"/>
      <c r="PMD414" s="141"/>
      <c r="PME414" s="141"/>
      <c r="PMF414" s="141"/>
      <c r="PMG414" s="141"/>
      <c r="PMH414" s="141"/>
      <c r="PMI414" s="141"/>
      <c r="PMJ414" s="141"/>
      <c r="PMK414" s="141"/>
      <c r="PML414" s="141"/>
      <c r="PMM414" s="141"/>
      <c r="PMN414" s="141"/>
      <c r="PMO414" s="141"/>
      <c r="PMP414" s="141"/>
      <c r="PMQ414" s="141"/>
      <c r="PMR414" s="141"/>
      <c r="PMS414" s="141"/>
      <c r="PMT414" s="141"/>
      <c r="PMU414" s="141"/>
      <c r="PMV414" s="141"/>
      <c r="PMW414" s="141"/>
      <c r="PMX414" s="141"/>
      <c r="PMY414" s="141"/>
      <c r="PMZ414" s="141"/>
      <c r="PNA414" s="141"/>
      <c r="PNB414" s="141"/>
      <c r="PNC414" s="141"/>
      <c r="PND414" s="141"/>
      <c r="PNE414" s="141"/>
      <c r="PNF414" s="141"/>
      <c r="PNG414" s="141"/>
      <c r="PNH414" s="141"/>
      <c r="PNI414" s="141"/>
      <c r="PNJ414" s="141"/>
      <c r="PNK414" s="141"/>
      <c r="PNL414" s="141"/>
      <c r="PNM414" s="141"/>
      <c r="PNN414" s="141"/>
      <c r="PNO414" s="141"/>
      <c r="PNP414" s="141"/>
      <c r="PNQ414" s="141"/>
      <c r="PNR414" s="141"/>
      <c r="PNS414" s="141"/>
      <c r="PNT414" s="141"/>
      <c r="PNU414" s="141"/>
      <c r="PNV414" s="141"/>
      <c r="PNW414" s="141"/>
      <c r="PNX414" s="141"/>
      <c r="PNY414" s="141"/>
      <c r="PNZ414" s="141"/>
      <c r="POA414" s="141"/>
      <c r="POB414" s="141"/>
      <c r="POC414" s="141"/>
      <c r="POD414" s="141"/>
      <c r="POE414" s="141"/>
      <c r="POF414" s="141"/>
      <c r="POG414" s="141"/>
      <c r="POH414" s="141"/>
      <c r="POI414" s="141"/>
      <c r="POJ414" s="141"/>
      <c r="POK414" s="141"/>
      <c r="POL414" s="141"/>
      <c r="POM414" s="141"/>
      <c r="PON414" s="141"/>
      <c r="POO414" s="141"/>
      <c r="POP414" s="141"/>
      <c r="POQ414" s="141"/>
      <c r="POR414" s="141"/>
      <c r="POS414" s="141"/>
      <c r="POT414" s="141"/>
      <c r="POU414" s="141"/>
      <c r="POV414" s="141"/>
      <c r="POW414" s="141"/>
      <c r="POX414" s="141"/>
      <c r="POY414" s="141"/>
      <c r="POZ414" s="141"/>
      <c r="PPA414" s="141"/>
      <c r="PPB414" s="141"/>
      <c r="PPC414" s="141"/>
      <c r="PPD414" s="141"/>
      <c r="PPE414" s="141"/>
      <c r="PPF414" s="141"/>
      <c r="PPG414" s="141"/>
      <c r="PPH414" s="141"/>
      <c r="PPI414" s="141"/>
      <c r="PPJ414" s="141"/>
      <c r="PPK414" s="141"/>
      <c r="PPL414" s="141"/>
      <c r="PPM414" s="141"/>
      <c r="PPN414" s="141"/>
      <c r="PPO414" s="141"/>
      <c r="PPP414" s="141"/>
      <c r="PPQ414" s="141"/>
      <c r="PPR414" s="141"/>
      <c r="PPS414" s="141"/>
      <c r="PPT414" s="141"/>
      <c r="PPU414" s="141"/>
      <c r="PPV414" s="141"/>
      <c r="PPW414" s="141"/>
      <c r="PPX414" s="141"/>
      <c r="PPY414" s="141"/>
      <c r="PPZ414" s="141"/>
      <c r="PQA414" s="141"/>
      <c r="PQB414" s="141"/>
      <c r="PQC414" s="141"/>
      <c r="PQD414" s="141"/>
      <c r="PQE414" s="141"/>
      <c r="PQF414" s="141"/>
      <c r="PQG414" s="141"/>
      <c r="PQH414" s="141"/>
      <c r="PQI414" s="141"/>
      <c r="PQJ414" s="141"/>
      <c r="PQK414" s="141"/>
      <c r="PQL414" s="141"/>
      <c r="PQM414" s="141"/>
      <c r="PQN414" s="141"/>
      <c r="PQO414" s="141"/>
      <c r="PQP414" s="141"/>
      <c r="PQQ414" s="141"/>
      <c r="PQR414" s="141"/>
      <c r="PQS414" s="141"/>
      <c r="PQT414" s="141"/>
      <c r="PQU414" s="141"/>
      <c r="PQV414" s="141"/>
      <c r="PQW414" s="141"/>
      <c r="PQX414" s="141"/>
      <c r="PQY414" s="141"/>
      <c r="PQZ414" s="141"/>
      <c r="PRA414" s="141"/>
      <c r="PRB414" s="141"/>
      <c r="PRC414" s="141"/>
      <c r="PRD414" s="141"/>
      <c r="PRE414" s="141"/>
      <c r="PRF414" s="141"/>
      <c r="PRG414" s="141"/>
      <c r="PRH414" s="141"/>
      <c r="PRI414" s="141"/>
      <c r="PRJ414" s="141"/>
      <c r="PRK414" s="141"/>
      <c r="PRL414" s="141"/>
      <c r="PRM414" s="141"/>
      <c r="PRN414" s="141"/>
      <c r="PRO414" s="141"/>
      <c r="PRP414" s="141"/>
      <c r="PRQ414" s="141"/>
      <c r="PRR414" s="141"/>
      <c r="PRS414" s="141"/>
      <c r="PRT414" s="141"/>
      <c r="PRU414" s="141"/>
      <c r="PRV414" s="141"/>
      <c r="PRW414" s="141"/>
      <c r="PRX414" s="141"/>
      <c r="PRY414" s="141"/>
      <c r="PRZ414" s="141"/>
      <c r="PSA414" s="141"/>
      <c r="PSB414" s="141"/>
      <c r="PSC414" s="141"/>
      <c r="PSD414" s="141"/>
      <c r="PSE414" s="141"/>
      <c r="PSF414" s="141"/>
      <c r="PSG414" s="141"/>
      <c r="PSH414" s="141"/>
      <c r="PSI414" s="141"/>
      <c r="PSJ414" s="141"/>
      <c r="PSK414" s="141"/>
      <c r="PSL414" s="141"/>
      <c r="PSM414" s="141"/>
      <c r="PSN414" s="141"/>
      <c r="PSO414" s="141"/>
      <c r="PSP414" s="141"/>
      <c r="PSQ414" s="141"/>
      <c r="PSR414" s="141"/>
      <c r="PSS414" s="141"/>
      <c r="PST414" s="141"/>
      <c r="PSU414" s="141"/>
      <c r="PSV414" s="141"/>
      <c r="PSW414" s="141"/>
      <c r="PSX414" s="141"/>
      <c r="PSY414" s="141"/>
      <c r="PSZ414" s="141"/>
      <c r="PTA414" s="141"/>
      <c r="PTB414" s="141"/>
      <c r="PTC414" s="141"/>
      <c r="PTD414" s="141"/>
      <c r="PTE414" s="141"/>
      <c r="PTF414" s="141"/>
      <c r="PTG414" s="141"/>
      <c r="PTH414" s="141"/>
      <c r="PTI414" s="141"/>
      <c r="PTJ414" s="141"/>
      <c r="PTK414" s="141"/>
      <c r="PTL414" s="141"/>
      <c r="PTM414" s="141"/>
      <c r="PTN414" s="141"/>
      <c r="PTO414" s="141"/>
      <c r="PTP414" s="141"/>
      <c r="PTQ414" s="141"/>
      <c r="PTR414" s="141"/>
      <c r="PTS414" s="141"/>
      <c r="PTT414" s="141"/>
      <c r="PTU414" s="141"/>
      <c r="PTV414" s="141"/>
      <c r="PTW414" s="141"/>
      <c r="PTX414" s="141"/>
      <c r="PTY414" s="141"/>
      <c r="PTZ414" s="141"/>
      <c r="PUA414" s="141"/>
      <c r="PUB414" s="141"/>
      <c r="PUC414" s="141"/>
      <c r="PUD414" s="141"/>
      <c r="PUE414" s="141"/>
      <c r="PUF414" s="141"/>
      <c r="PUG414" s="141"/>
      <c r="PUH414" s="141"/>
      <c r="PUI414" s="141"/>
      <c r="PUJ414" s="141"/>
      <c r="PUK414" s="141"/>
      <c r="PUL414" s="141"/>
      <c r="PUM414" s="141"/>
      <c r="PUN414" s="141"/>
      <c r="PUO414" s="141"/>
      <c r="PUP414" s="141"/>
      <c r="PUQ414" s="141"/>
      <c r="PUR414" s="141"/>
      <c r="PUS414" s="141"/>
      <c r="PUT414" s="141"/>
      <c r="PUU414" s="141"/>
      <c r="PUV414" s="141"/>
      <c r="PUW414" s="141"/>
      <c r="PUX414" s="141"/>
      <c r="PUY414" s="141"/>
      <c r="PUZ414" s="141"/>
      <c r="PVA414" s="141"/>
      <c r="PVB414" s="141"/>
      <c r="PVC414" s="141"/>
      <c r="PVD414" s="141"/>
      <c r="PVE414" s="141"/>
      <c r="PVF414" s="141"/>
      <c r="PVG414" s="141"/>
      <c r="PVH414" s="141"/>
      <c r="PVI414" s="141"/>
      <c r="PVJ414" s="141"/>
      <c r="PVK414" s="141"/>
      <c r="PVL414" s="141"/>
      <c r="PVM414" s="141"/>
      <c r="PVN414" s="141"/>
      <c r="PVO414" s="141"/>
      <c r="PVP414" s="141"/>
      <c r="PVQ414" s="141"/>
      <c r="PVR414" s="141"/>
      <c r="PVS414" s="141"/>
      <c r="PVT414" s="141"/>
      <c r="PVU414" s="141"/>
      <c r="PVV414" s="141"/>
      <c r="PVW414" s="141"/>
      <c r="PVX414" s="141"/>
      <c r="PVY414" s="141"/>
      <c r="PVZ414" s="141"/>
      <c r="PWA414" s="141"/>
      <c r="PWB414" s="141"/>
      <c r="PWC414" s="141"/>
      <c r="PWD414" s="141"/>
      <c r="PWE414" s="141"/>
      <c r="PWF414" s="141"/>
      <c r="PWG414" s="141"/>
      <c r="PWH414" s="141"/>
      <c r="PWI414" s="141"/>
      <c r="PWJ414" s="141"/>
      <c r="PWK414" s="141"/>
      <c r="PWL414" s="141"/>
      <c r="PWM414" s="141"/>
      <c r="PWN414" s="141"/>
      <c r="PWO414" s="141"/>
      <c r="PWP414" s="141"/>
      <c r="PWQ414" s="141"/>
      <c r="PWR414" s="141"/>
      <c r="PWS414" s="141"/>
      <c r="PWT414" s="141"/>
      <c r="PWU414" s="141"/>
      <c r="PWV414" s="141"/>
      <c r="PWW414" s="141"/>
      <c r="PWX414" s="141"/>
      <c r="PWY414" s="141"/>
      <c r="PWZ414" s="141"/>
      <c r="PXA414" s="141"/>
      <c r="PXB414" s="141"/>
      <c r="PXC414" s="141"/>
      <c r="PXD414" s="141"/>
      <c r="PXE414" s="141"/>
      <c r="PXF414" s="141"/>
      <c r="PXG414" s="141"/>
      <c r="PXH414" s="141"/>
      <c r="PXI414" s="141"/>
      <c r="PXJ414" s="141"/>
      <c r="PXK414" s="141"/>
      <c r="PXL414" s="141"/>
      <c r="PXM414" s="141"/>
      <c r="PXN414" s="141"/>
      <c r="PXO414" s="141"/>
      <c r="PXP414" s="141"/>
      <c r="PXQ414" s="141"/>
      <c r="PXR414" s="141"/>
      <c r="PXS414" s="141"/>
      <c r="PXT414" s="141"/>
      <c r="PXU414" s="141"/>
      <c r="PXV414" s="141"/>
      <c r="PXW414" s="141"/>
      <c r="PXX414" s="141"/>
      <c r="PXY414" s="141"/>
      <c r="PXZ414" s="141"/>
      <c r="PYA414" s="141"/>
      <c r="PYB414" s="141"/>
      <c r="PYC414" s="141"/>
      <c r="PYD414" s="141"/>
      <c r="PYE414" s="141"/>
      <c r="PYF414" s="141"/>
      <c r="PYG414" s="141"/>
      <c r="PYH414" s="141"/>
      <c r="PYI414" s="141"/>
      <c r="PYJ414" s="141"/>
      <c r="PYK414" s="141"/>
      <c r="PYL414" s="141"/>
      <c r="PYM414" s="141"/>
      <c r="PYN414" s="141"/>
      <c r="PYO414" s="141"/>
      <c r="PYP414" s="141"/>
      <c r="PYQ414" s="141"/>
      <c r="PYR414" s="141"/>
      <c r="PYS414" s="141"/>
      <c r="PYT414" s="141"/>
      <c r="PYU414" s="141"/>
      <c r="PYV414" s="141"/>
      <c r="PYW414" s="141"/>
      <c r="PYX414" s="141"/>
      <c r="PYY414" s="141"/>
      <c r="PYZ414" s="141"/>
      <c r="PZA414" s="141"/>
      <c r="PZB414" s="141"/>
      <c r="PZC414" s="141"/>
      <c r="PZD414" s="141"/>
      <c r="PZE414" s="141"/>
      <c r="PZF414" s="141"/>
      <c r="PZG414" s="141"/>
      <c r="PZH414" s="141"/>
      <c r="PZI414" s="141"/>
      <c r="PZJ414" s="141"/>
      <c r="PZK414" s="141"/>
      <c r="PZL414" s="141"/>
      <c r="PZM414" s="141"/>
      <c r="PZN414" s="141"/>
      <c r="PZO414" s="141"/>
      <c r="PZP414" s="141"/>
      <c r="PZQ414" s="141"/>
      <c r="PZR414" s="141"/>
      <c r="PZS414" s="141"/>
      <c r="PZT414" s="141"/>
      <c r="PZU414" s="141"/>
      <c r="PZV414" s="141"/>
      <c r="PZW414" s="141"/>
      <c r="PZX414" s="141"/>
      <c r="PZY414" s="141"/>
      <c r="PZZ414" s="141"/>
      <c r="QAA414" s="141"/>
      <c r="QAB414" s="141"/>
      <c r="QAC414" s="141"/>
      <c r="QAD414" s="141"/>
      <c r="QAE414" s="141"/>
      <c r="QAF414" s="141"/>
      <c r="QAG414" s="141"/>
      <c r="QAH414" s="141"/>
      <c r="QAI414" s="141"/>
      <c r="QAJ414" s="141"/>
      <c r="QAK414" s="141"/>
      <c r="QAL414" s="141"/>
      <c r="QAM414" s="141"/>
      <c r="QAN414" s="141"/>
      <c r="QAO414" s="141"/>
      <c r="QAP414" s="141"/>
      <c r="QAQ414" s="141"/>
      <c r="QAR414" s="141"/>
      <c r="QAS414" s="141"/>
      <c r="QAT414" s="141"/>
      <c r="QAU414" s="141"/>
      <c r="QAV414" s="141"/>
      <c r="QAW414" s="141"/>
      <c r="QAX414" s="141"/>
      <c r="QAY414" s="141"/>
      <c r="QAZ414" s="141"/>
      <c r="QBA414" s="141"/>
      <c r="QBB414" s="141"/>
      <c r="QBC414" s="141"/>
      <c r="QBD414" s="141"/>
      <c r="QBE414" s="141"/>
      <c r="QBF414" s="141"/>
      <c r="QBG414" s="141"/>
      <c r="QBH414" s="141"/>
      <c r="QBI414" s="141"/>
      <c r="QBJ414" s="141"/>
      <c r="QBK414" s="141"/>
      <c r="QBL414" s="141"/>
      <c r="QBM414" s="141"/>
      <c r="QBN414" s="141"/>
      <c r="QBO414" s="141"/>
      <c r="QBP414" s="141"/>
      <c r="QBQ414" s="141"/>
      <c r="QBR414" s="141"/>
      <c r="QBS414" s="141"/>
      <c r="QBT414" s="141"/>
      <c r="QBU414" s="141"/>
      <c r="QBV414" s="141"/>
      <c r="QBW414" s="141"/>
      <c r="QBX414" s="141"/>
      <c r="QBY414" s="141"/>
      <c r="QBZ414" s="141"/>
      <c r="QCA414" s="141"/>
      <c r="QCB414" s="141"/>
      <c r="QCC414" s="141"/>
      <c r="QCD414" s="141"/>
      <c r="QCE414" s="141"/>
      <c r="QCF414" s="141"/>
      <c r="QCG414" s="141"/>
      <c r="QCH414" s="141"/>
      <c r="QCI414" s="141"/>
      <c r="QCJ414" s="141"/>
      <c r="QCK414" s="141"/>
      <c r="QCL414" s="141"/>
      <c r="QCM414" s="141"/>
      <c r="QCN414" s="141"/>
      <c r="QCO414" s="141"/>
      <c r="QCP414" s="141"/>
      <c r="QCQ414" s="141"/>
      <c r="QCR414" s="141"/>
      <c r="QCS414" s="141"/>
      <c r="QCT414" s="141"/>
      <c r="QCU414" s="141"/>
      <c r="QCV414" s="141"/>
      <c r="QCW414" s="141"/>
      <c r="QCX414" s="141"/>
      <c r="QCY414" s="141"/>
      <c r="QCZ414" s="141"/>
      <c r="QDA414" s="141"/>
      <c r="QDB414" s="141"/>
      <c r="QDC414" s="141"/>
      <c r="QDD414" s="141"/>
      <c r="QDE414" s="141"/>
      <c r="QDF414" s="141"/>
      <c r="QDG414" s="141"/>
      <c r="QDH414" s="141"/>
      <c r="QDI414" s="141"/>
      <c r="QDJ414" s="141"/>
      <c r="QDK414" s="141"/>
      <c r="QDL414" s="141"/>
      <c r="QDM414" s="141"/>
      <c r="QDN414" s="141"/>
      <c r="QDO414" s="141"/>
      <c r="QDP414" s="141"/>
      <c r="QDQ414" s="141"/>
      <c r="QDR414" s="141"/>
      <c r="QDS414" s="141"/>
      <c r="QDT414" s="141"/>
      <c r="QDU414" s="141"/>
      <c r="QDV414" s="141"/>
      <c r="QDW414" s="141"/>
      <c r="QDX414" s="141"/>
      <c r="QDY414" s="141"/>
      <c r="QDZ414" s="141"/>
      <c r="QEA414" s="141"/>
      <c r="QEB414" s="141"/>
      <c r="QEC414" s="141"/>
      <c r="QED414" s="141"/>
      <c r="QEE414" s="141"/>
      <c r="QEF414" s="141"/>
      <c r="QEG414" s="141"/>
      <c r="QEH414" s="141"/>
      <c r="QEI414" s="141"/>
      <c r="QEJ414" s="141"/>
      <c r="QEK414" s="141"/>
      <c r="QEL414" s="141"/>
      <c r="QEM414" s="141"/>
      <c r="QEN414" s="141"/>
      <c r="QEO414" s="141"/>
      <c r="QEP414" s="141"/>
      <c r="QEQ414" s="141"/>
      <c r="QER414" s="141"/>
      <c r="QES414" s="141"/>
      <c r="QET414" s="141"/>
      <c r="QEU414" s="141"/>
      <c r="QEV414" s="141"/>
      <c r="QEW414" s="141"/>
      <c r="QEX414" s="141"/>
      <c r="QEY414" s="141"/>
      <c r="QEZ414" s="141"/>
      <c r="QFA414" s="141"/>
      <c r="QFB414" s="141"/>
      <c r="QFC414" s="141"/>
      <c r="QFD414" s="141"/>
      <c r="QFE414" s="141"/>
      <c r="QFF414" s="141"/>
      <c r="QFG414" s="141"/>
      <c r="QFH414" s="141"/>
      <c r="QFI414" s="141"/>
      <c r="QFJ414" s="141"/>
      <c r="QFK414" s="141"/>
      <c r="QFL414" s="141"/>
      <c r="QFM414" s="141"/>
      <c r="QFN414" s="141"/>
      <c r="QFO414" s="141"/>
      <c r="QFP414" s="141"/>
      <c r="QFQ414" s="141"/>
      <c r="QFR414" s="141"/>
      <c r="QFS414" s="141"/>
      <c r="QFT414" s="141"/>
      <c r="QFU414" s="141"/>
      <c r="QFV414" s="141"/>
      <c r="QFW414" s="141"/>
      <c r="QFX414" s="141"/>
      <c r="QFY414" s="141"/>
      <c r="QFZ414" s="141"/>
      <c r="QGA414" s="141"/>
      <c r="QGB414" s="141"/>
      <c r="QGC414" s="141"/>
      <c r="QGD414" s="141"/>
      <c r="QGE414" s="141"/>
      <c r="QGF414" s="141"/>
      <c r="QGG414" s="141"/>
      <c r="QGH414" s="141"/>
      <c r="QGI414" s="141"/>
      <c r="QGJ414" s="141"/>
      <c r="QGK414" s="141"/>
      <c r="QGL414" s="141"/>
      <c r="QGM414" s="141"/>
      <c r="QGN414" s="141"/>
      <c r="QGO414" s="141"/>
      <c r="QGP414" s="141"/>
      <c r="QGQ414" s="141"/>
      <c r="QGR414" s="141"/>
      <c r="QGS414" s="141"/>
      <c r="QGT414" s="141"/>
      <c r="QGU414" s="141"/>
      <c r="QGV414" s="141"/>
      <c r="QGW414" s="141"/>
      <c r="QGX414" s="141"/>
      <c r="QGY414" s="141"/>
      <c r="QGZ414" s="141"/>
      <c r="QHA414" s="141"/>
      <c r="QHB414" s="141"/>
      <c r="QHC414" s="141"/>
      <c r="QHD414" s="141"/>
      <c r="QHE414" s="141"/>
      <c r="QHF414" s="141"/>
      <c r="QHG414" s="141"/>
      <c r="QHH414" s="141"/>
      <c r="QHI414" s="141"/>
      <c r="QHJ414" s="141"/>
      <c r="QHK414" s="141"/>
      <c r="QHL414" s="141"/>
      <c r="QHM414" s="141"/>
      <c r="QHN414" s="141"/>
      <c r="QHO414" s="141"/>
      <c r="QHP414" s="141"/>
      <c r="QHQ414" s="141"/>
      <c r="QHR414" s="141"/>
      <c r="QHS414" s="141"/>
      <c r="QHT414" s="141"/>
      <c r="QHU414" s="141"/>
      <c r="QHV414" s="141"/>
      <c r="QHW414" s="141"/>
      <c r="QHX414" s="141"/>
      <c r="QHY414" s="141"/>
      <c r="QHZ414" s="141"/>
      <c r="QIA414" s="141"/>
      <c r="QIB414" s="141"/>
      <c r="QIC414" s="141"/>
      <c r="QID414" s="141"/>
      <c r="QIE414" s="141"/>
      <c r="QIF414" s="141"/>
      <c r="QIG414" s="141"/>
      <c r="QIH414" s="141"/>
      <c r="QII414" s="141"/>
      <c r="QIJ414" s="141"/>
      <c r="QIK414" s="141"/>
      <c r="QIL414" s="141"/>
      <c r="QIM414" s="141"/>
      <c r="QIN414" s="141"/>
      <c r="QIO414" s="141"/>
      <c r="QIP414" s="141"/>
      <c r="QIQ414" s="141"/>
      <c r="QIR414" s="141"/>
      <c r="QIS414" s="141"/>
      <c r="QIT414" s="141"/>
      <c r="QIU414" s="141"/>
      <c r="QIV414" s="141"/>
      <c r="QIW414" s="141"/>
      <c r="QIX414" s="141"/>
      <c r="QIY414" s="141"/>
      <c r="QIZ414" s="141"/>
      <c r="QJA414" s="141"/>
      <c r="QJB414" s="141"/>
      <c r="QJC414" s="141"/>
      <c r="QJD414" s="141"/>
      <c r="QJE414" s="141"/>
      <c r="QJF414" s="141"/>
      <c r="QJG414" s="141"/>
      <c r="QJH414" s="141"/>
      <c r="QJI414" s="141"/>
      <c r="QJJ414" s="141"/>
      <c r="QJK414" s="141"/>
      <c r="QJL414" s="141"/>
      <c r="QJM414" s="141"/>
      <c r="QJN414" s="141"/>
      <c r="QJO414" s="141"/>
      <c r="QJP414" s="141"/>
      <c r="QJQ414" s="141"/>
      <c r="QJR414" s="141"/>
      <c r="QJS414" s="141"/>
      <c r="QJT414" s="141"/>
      <c r="QJU414" s="141"/>
      <c r="QJV414" s="141"/>
      <c r="QJW414" s="141"/>
      <c r="QJX414" s="141"/>
      <c r="QJY414" s="141"/>
      <c r="QJZ414" s="141"/>
      <c r="QKA414" s="141"/>
      <c r="QKB414" s="141"/>
      <c r="QKC414" s="141"/>
      <c r="QKD414" s="141"/>
      <c r="QKE414" s="141"/>
      <c r="QKF414" s="141"/>
      <c r="QKG414" s="141"/>
      <c r="QKH414" s="141"/>
      <c r="QKI414" s="141"/>
      <c r="QKJ414" s="141"/>
      <c r="QKK414" s="141"/>
      <c r="QKL414" s="141"/>
      <c r="QKM414" s="141"/>
      <c r="QKN414" s="141"/>
      <c r="QKO414" s="141"/>
      <c r="QKP414" s="141"/>
      <c r="QKQ414" s="141"/>
      <c r="QKR414" s="141"/>
      <c r="QKS414" s="141"/>
      <c r="QKT414" s="141"/>
      <c r="QKU414" s="141"/>
      <c r="QKV414" s="141"/>
      <c r="QKW414" s="141"/>
      <c r="QKX414" s="141"/>
      <c r="QKY414" s="141"/>
      <c r="QKZ414" s="141"/>
      <c r="QLA414" s="141"/>
      <c r="QLB414" s="141"/>
      <c r="QLC414" s="141"/>
      <c r="QLD414" s="141"/>
      <c r="QLE414" s="141"/>
      <c r="QLF414" s="141"/>
      <c r="QLG414" s="141"/>
      <c r="QLH414" s="141"/>
      <c r="QLI414" s="141"/>
      <c r="QLJ414" s="141"/>
      <c r="QLK414" s="141"/>
      <c r="QLL414" s="141"/>
      <c r="QLM414" s="141"/>
      <c r="QLN414" s="141"/>
      <c r="QLO414" s="141"/>
      <c r="QLP414" s="141"/>
      <c r="QLQ414" s="141"/>
      <c r="QLR414" s="141"/>
      <c r="QLS414" s="141"/>
      <c r="QLT414" s="141"/>
      <c r="QLU414" s="141"/>
      <c r="QLV414" s="141"/>
      <c r="QLW414" s="141"/>
      <c r="QLX414" s="141"/>
      <c r="QLY414" s="141"/>
      <c r="QLZ414" s="141"/>
      <c r="QMA414" s="141"/>
      <c r="QMB414" s="141"/>
      <c r="QMC414" s="141"/>
      <c r="QMD414" s="141"/>
      <c r="QME414" s="141"/>
      <c r="QMF414" s="141"/>
      <c r="QMG414" s="141"/>
      <c r="QMH414" s="141"/>
      <c r="QMI414" s="141"/>
      <c r="QMJ414" s="141"/>
      <c r="QMK414" s="141"/>
      <c r="QML414" s="141"/>
      <c r="QMM414" s="141"/>
      <c r="QMN414" s="141"/>
      <c r="QMO414" s="141"/>
      <c r="QMP414" s="141"/>
      <c r="QMQ414" s="141"/>
      <c r="QMR414" s="141"/>
      <c r="QMS414" s="141"/>
      <c r="QMT414" s="141"/>
      <c r="QMU414" s="141"/>
      <c r="QMV414" s="141"/>
      <c r="QMW414" s="141"/>
      <c r="QMX414" s="141"/>
      <c r="QMY414" s="141"/>
      <c r="QMZ414" s="141"/>
      <c r="QNA414" s="141"/>
      <c r="QNB414" s="141"/>
      <c r="QNC414" s="141"/>
      <c r="QND414" s="141"/>
      <c r="QNE414" s="141"/>
      <c r="QNF414" s="141"/>
      <c r="QNG414" s="141"/>
      <c r="QNH414" s="141"/>
      <c r="QNI414" s="141"/>
      <c r="QNJ414" s="141"/>
      <c r="QNK414" s="141"/>
      <c r="QNL414" s="141"/>
      <c r="QNM414" s="141"/>
      <c r="QNN414" s="141"/>
      <c r="QNO414" s="141"/>
      <c r="QNP414" s="141"/>
      <c r="QNQ414" s="141"/>
      <c r="QNR414" s="141"/>
      <c r="QNS414" s="141"/>
      <c r="QNT414" s="141"/>
      <c r="QNU414" s="141"/>
      <c r="QNV414" s="141"/>
      <c r="QNW414" s="141"/>
      <c r="QNX414" s="141"/>
      <c r="QNY414" s="141"/>
      <c r="QNZ414" s="141"/>
      <c r="QOA414" s="141"/>
      <c r="QOB414" s="141"/>
      <c r="QOC414" s="141"/>
      <c r="QOD414" s="141"/>
      <c r="QOE414" s="141"/>
      <c r="QOF414" s="141"/>
      <c r="QOG414" s="141"/>
      <c r="QOH414" s="141"/>
      <c r="QOI414" s="141"/>
      <c r="QOJ414" s="141"/>
      <c r="QOK414" s="141"/>
      <c r="QOL414" s="141"/>
      <c r="QOM414" s="141"/>
      <c r="QON414" s="141"/>
      <c r="QOO414" s="141"/>
      <c r="QOP414" s="141"/>
      <c r="QOQ414" s="141"/>
      <c r="QOR414" s="141"/>
      <c r="QOS414" s="141"/>
      <c r="QOT414" s="141"/>
      <c r="QOU414" s="141"/>
      <c r="QOV414" s="141"/>
      <c r="QOW414" s="141"/>
      <c r="QOX414" s="141"/>
      <c r="QOY414" s="141"/>
      <c r="QOZ414" s="141"/>
      <c r="QPA414" s="141"/>
      <c r="QPB414" s="141"/>
      <c r="QPC414" s="141"/>
      <c r="QPD414" s="141"/>
      <c r="QPE414" s="141"/>
      <c r="QPF414" s="141"/>
      <c r="QPG414" s="141"/>
      <c r="QPH414" s="141"/>
      <c r="QPI414" s="141"/>
      <c r="QPJ414" s="141"/>
      <c r="QPK414" s="141"/>
      <c r="QPL414" s="141"/>
      <c r="QPM414" s="141"/>
      <c r="QPN414" s="141"/>
      <c r="QPO414" s="141"/>
      <c r="QPP414" s="141"/>
      <c r="QPQ414" s="141"/>
      <c r="QPR414" s="141"/>
      <c r="QPS414" s="141"/>
      <c r="QPT414" s="141"/>
      <c r="QPU414" s="141"/>
      <c r="QPV414" s="141"/>
      <c r="QPW414" s="141"/>
      <c r="QPX414" s="141"/>
      <c r="QPY414" s="141"/>
      <c r="QPZ414" s="141"/>
      <c r="QQA414" s="141"/>
      <c r="QQB414" s="141"/>
      <c r="QQC414" s="141"/>
      <c r="QQD414" s="141"/>
      <c r="QQE414" s="141"/>
      <c r="QQF414" s="141"/>
      <c r="QQG414" s="141"/>
      <c r="QQH414" s="141"/>
      <c r="QQI414" s="141"/>
      <c r="QQJ414" s="141"/>
      <c r="QQK414" s="141"/>
      <c r="QQL414" s="141"/>
      <c r="QQM414" s="141"/>
      <c r="QQN414" s="141"/>
      <c r="QQO414" s="141"/>
      <c r="QQP414" s="141"/>
      <c r="QQQ414" s="141"/>
      <c r="QQR414" s="141"/>
      <c r="QQS414" s="141"/>
      <c r="QQT414" s="141"/>
      <c r="QQU414" s="141"/>
      <c r="QQV414" s="141"/>
      <c r="QQW414" s="141"/>
      <c r="QQX414" s="141"/>
      <c r="QQY414" s="141"/>
      <c r="QQZ414" s="141"/>
      <c r="QRA414" s="141"/>
      <c r="QRB414" s="141"/>
      <c r="QRC414" s="141"/>
      <c r="QRD414" s="141"/>
      <c r="QRE414" s="141"/>
      <c r="QRF414" s="141"/>
      <c r="QRG414" s="141"/>
      <c r="QRH414" s="141"/>
      <c r="QRI414" s="141"/>
      <c r="QRJ414" s="141"/>
      <c r="QRK414" s="141"/>
      <c r="QRL414" s="141"/>
      <c r="QRM414" s="141"/>
      <c r="QRN414" s="141"/>
      <c r="QRO414" s="141"/>
      <c r="QRP414" s="141"/>
      <c r="QRQ414" s="141"/>
      <c r="QRR414" s="141"/>
      <c r="QRS414" s="141"/>
      <c r="QRT414" s="141"/>
      <c r="QRU414" s="141"/>
      <c r="QRV414" s="141"/>
      <c r="QRW414" s="141"/>
      <c r="QRX414" s="141"/>
      <c r="QRY414" s="141"/>
      <c r="QRZ414" s="141"/>
      <c r="QSA414" s="141"/>
      <c r="QSB414" s="141"/>
      <c r="QSC414" s="141"/>
      <c r="QSD414" s="141"/>
      <c r="QSE414" s="141"/>
      <c r="QSF414" s="141"/>
      <c r="QSG414" s="141"/>
      <c r="QSH414" s="141"/>
      <c r="QSI414" s="141"/>
      <c r="QSJ414" s="141"/>
      <c r="QSK414" s="141"/>
      <c r="QSL414" s="141"/>
      <c r="QSM414" s="141"/>
      <c r="QSN414" s="141"/>
      <c r="QSO414" s="141"/>
      <c r="QSP414" s="141"/>
      <c r="QSQ414" s="141"/>
      <c r="QSR414" s="141"/>
      <c r="QSS414" s="141"/>
      <c r="QST414" s="141"/>
      <c r="QSU414" s="141"/>
      <c r="QSV414" s="141"/>
      <c r="QSW414" s="141"/>
      <c r="QSX414" s="141"/>
      <c r="QSY414" s="141"/>
      <c r="QSZ414" s="141"/>
      <c r="QTA414" s="141"/>
      <c r="QTB414" s="141"/>
      <c r="QTC414" s="141"/>
      <c r="QTD414" s="141"/>
      <c r="QTE414" s="141"/>
      <c r="QTF414" s="141"/>
      <c r="QTG414" s="141"/>
      <c r="QTH414" s="141"/>
      <c r="QTI414" s="141"/>
      <c r="QTJ414" s="141"/>
      <c r="QTK414" s="141"/>
      <c r="QTL414" s="141"/>
      <c r="QTM414" s="141"/>
      <c r="QTN414" s="141"/>
      <c r="QTO414" s="141"/>
      <c r="QTP414" s="141"/>
      <c r="QTQ414" s="141"/>
      <c r="QTR414" s="141"/>
      <c r="QTS414" s="141"/>
      <c r="QTT414" s="141"/>
      <c r="QTU414" s="141"/>
      <c r="QTV414" s="141"/>
      <c r="QTW414" s="141"/>
      <c r="QTX414" s="141"/>
      <c r="QTY414" s="141"/>
      <c r="QTZ414" s="141"/>
      <c r="QUA414" s="141"/>
      <c r="QUB414" s="141"/>
      <c r="QUC414" s="141"/>
      <c r="QUD414" s="141"/>
      <c r="QUE414" s="141"/>
      <c r="QUF414" s="141"/>
      <c r="QUG414" s="141"/>
      <c r="QUH414" s="141"/>
      <c r="QUI414" s="141"/>
      <c r="QUJ414" s="141"/>
      <c r="QUK414" s="141"/>
      <c r="QUL414" s="141"/>
      <c r="QUM414" s="141"/>
      <c r="QUN414" s="141"/>
      <c r="QUO414" s="141"/>
      <c r="QUP414" s="141"/>
      <c r="QUQ414" s="141"/>
      <c r="QUR414" s="141"/>
      <c r="QUS414" s="141"/>
      <c r="QUT414" s="141"/>
      <c r="QUU414" s="141"/>
      <c r="QUV414" s="141"/>
      <c r="QUW414" s="141"/>
      <c r="QUX414" s="141"/>
      <c r="QUY414" s="141"/>
      <c r="QUZ414" s="141"/>
      <c r="QVA414" s="141"/>
      <c r="QVB414" s="141"/>
      <c r="QVC414" s="141"/>
      <c r="QVD414" s="141"/>
      <c r="QVE414" s="141"/>
      <c r="QVF414" s="141"/>
      <c r="QVG414" s="141"/>
      <c r="QVH414" s="141"/>
      <c r="QVI414" s="141"/>
      <c r="QVJ414" s="141"/>
      <c r="QVK414" s="141"/>
      <c r="QVL414" s="141"/>
      <c r="QVM414" s="141"/>
      <c r="QVN414" s="141"/>
      <c r="QVO414" s="141"/>
      <c r="QVP414" s="141"/>
      <c r="QVQ414" s="141"/>
      <c r="QVR414" s="141"/>
      <c r="QVS414" s="141"/>
      <c r="QVT414" s="141"/>
      <c r="QVU414" s="141"/>
      <c r="QVV414" s="141"/>
      <c r="QVW414" s="141"/>
      <c r="QVX414" s="141"/>
      <c r="QVY414" s="141"/>
      <c r="QVZ414" s="141"/>
      <c r="QWA414" s="141"/>
      <c r="QWB414" s="141"/>
      <c r="QWC414" s="141"/>
      <c r="QWD414" s="141"/>
      <c r="QWE414" s="141"/>
      <c r="QWF414" s="141"/>
      <c r="QWG414" s="141"/>
      <c r="QWH414" s="141"/>
      <c r="QWI414" s="141"/>
      <c r="QWJ414" s="141"/>
      <c r="QWK414" s="141"/>
      <c r="QWL414" s="141"/>
      <c r="QWM414" s="141"/>
      <c r="QWN414" s="141"/>
      <c r="QWO414" s="141"/>
      <c r="QWP414" s="141"/>
      <c r="QWQ414" s="141"/>
      <c r="QWR414" s="141"/>
      <c r="QWS414" s="141"/>
      <c r="QWT414" s="141"/>
      <c r="QWU414" s="141"/>
      <c r="QWV414" s="141"/>
      <c r="QWW414" s="141"/>
      <c r="QWX414" s="141"/>
      <c r="QWY414" s="141"/>
      <c r="QWZ414" s="141"/>
      <c r="QXA414" s="141"/>
      <c r="QXB414" s="141"/>
      <c r="QXC414" s="141"/>
      <c r="QXD414" s="141"/>
      <c r="QXE414" s="141"/>
      <c r="QXF414" s="141"/>
      <c r="QXG414" s="141"/>
      <c r="QXH414" s="141"/>
      <c r="QXI414" s="141"/>
      <c r="QXJ414" s="141"/>
      <c r="QXK414" s="141"/>
      <c r="QXL414" s="141"/>
      <c r="QXM414" s="141"/>
      <c r="QXN414" s="141"/>
      <c r="QXO414" s="141"/>
      <c r="QXP414" s="141"/>
      <c r="QXQ414" s="141"/>
      <c r="QXR414" s="141"/>
      <c r="QXS414" s="141"/>
      <c r="QXT414" s="141"/>
      <c r="QXU414" s="141"/>
      <c r="QXV414" s="141"/>
      <c r="QXW414" s="141"/>
      <c r="QXX414" s="141"/>
      <c r="QXY414" s="141"/>
      <c r="QXZ414" s="141"/>
      <c r="QYA414" s="141"/>
      <c r="QYB414" s="141"/>
      <c r="QYC414" s="141"/>
      <c r="QYD414" s="141"/>
      <c r="QYE414" s="141"/>
      <c r="QYF414" s="141"/>
      <c r="QYG414" s="141"/>
      <c r="QYH414" s="141"/>
      <c r="QYI414" s="141"/>
      <c r="QYJ414" s="141"/>
      <c r="QYK414" s="141"/>
      <c r="QYL414" s="141"/>
      <c r="QYM414" s="141"/>
      <c r="QYN414" s="141"/>
      <c r="QYO414" s="141"/>
      <c r="QYP414" s="141"/>
      <c r="QYQ414" s="141"/>
      <c r="QYR414" s="141"/>
      <c r="QYS414" s="141"/>
      <c r="QYT414" s="141"/>
      <c r="QYU414" s="141"/>
      <c r="QYV414" s="141"/>
      <c r="QYW414" s="141"/>
      <c r="QYX414" s="141"/>
      <c r="QYY414" s="141"/>
      <c r="QYZ414" s="141"/>
      <c r="QZA414" s="141"/>
      <c r="QZB414" s="141"/>
      <c r="QZC414" s="141"/>
      <c r="QZD414" s="141"/>
      <c r="QZE414" s="141"/>
      <c r="QZF414" s="141"/>
      <c r="QZG414" s="141"/>
      <c r="QZH414" s="141"/>
      <c r="QZI414" s="141"/>
      <c r="QZJ414" s="141"/>
      <c r="QZK414" s="141"/>
      <c r="QZL414" s="141"/>
      <c r="QZM414" s="141"/>
      <c r="QZN414" s="141"/>
      <c r="QZO414" s="141"/>
      <c r="QZP414" s="141"/>
      <c r="QZQ414" s="141"/>
      <c r="QZR414" s="141"/>
      <c r="QZS414" s="141"/>
      <c r="QZT414" s="141"/>
      <c r="QZU414" s="141"/>
      <c r="QZV414" s="141"/>
      <c r="QZW414" s="141"/>
      <c r="QZX414" s="141"/>
      <c r="QZY414" s="141"/>
      <c r="QZZ414" s="141"/>
      <c r="RAA414" s="141"/>
      <c r="RAB414" s="141"/>
      <c r="RAC414" s="141"/>
      <c r="RAD414" s="141"/>
      <c r="RAE414" s="141"/>
      <c r="RAF414" s="141"/>
      <c r="RAG414" s="141"/>
      <c r="RAH414" s="141"/>
      <c r="RAI414" s="141"/>
      <c r="RAJ414" s="141"/>
      <c r="RAK414" s="141"/>
      <c r="RAL414" s="141"/>
      <c r="RAM414" s="141"/>
      <c r="RAN414" s="141"/>
      <c r="RAO414" s="141"/>
      <c r="RAP414" s="141"/>
      <c r="RAQ414" s="141"/>
      <c r="RAR414" s="141"/>
      <c r="RAS414" s="141"/>
      <c r="RAT414" s="141"/>
      <c r="RAU414" s="141"/>
      <c r="RAV414" s="141"/>
      <c r="RAW414" s="141"/>
      <c r="RAX414" s="141"/>
      <c r="RAY414" s="141"/>
      <c r="RAZ414" s="141"/>
      <c r="RBA414" s="141"/>
      <c r="RBB414" s="141"/>
      <c r="RBC414" s="141"/>
      <c r="RBD414" s="141"/>
      <c r="RBE414" s="141"/>
      <c r="RBF414" s="141"/>
      <c r="RBG414" s="141"/>
      <c r="RBH414" s="141"/>
      <c r="RBI414" s="141"/>
      <c r="RBJ414" s="141"/>
      <c r="RBK414" s="141"/>
      <c r="RBL414" s="141"/>
      <c r="RBM414" s="141"/>
      <c r="RBN414" s="141"/>
      <c r="RBO414" s="141"/>
      <c r="RBP414" s="141"/>
      <c r="RBQ414" s="141"/>
      <c r="RBR414" s="141"/>
      <c r="RBS414" s="141"/>
      <c r="RBT414" s="141"/>
      <c r="RBU414" s="141"/>
      <c r="RBV414" s="141"/>
      <c r="RBW414" s="141"/>
      <c r="RBX414" s="141"/>
      <c r="RBY414" s="141"/>
      <c r="RBZ414" s="141"/>
      <c r="RCA414" s="141"/>
      <c r="RCB414" s="141"/>
      <c r="RCC414" s="141"/>
      <c r="RCD414" s="141"/>
      <c r="RCE414" s="141"/>
      <c r="RCF414" s="141"/>
      <c r="RCG414" s="141"/>
      <c r="RCH414" s="141"/>
      <c r="RCI414" s="141"/>
      <c r="RCJ414" s="141"/>
      <c r="RCK414" s="141"/>
      <c r="RCL414" s="141"/>
      <c r="RCM414" s="141"/>
      <c r="RCN414" s="141"/>
      <c r="RCO414" s="141"/>
      <c r="RCP414" s="141"/>
      <c r="RCQ414" s="141"/>
      <c r="RCR414" s="141"/>
      <c r="RCS414" s="141"/>
      <c r="RCT414" s="141"/>
      <c r="RCU414" s="141"/>
      <c r="RCV414" s="141"/>
      <c r="RCW414" s="141"/>
      <c r="RCX414" s="141"/>
      <c r="RCY414" s="141"/>
      <c r="RCZ414" s="141"/>
      <c r="RDA414" s="141"/>
      <c r="RDB414" s="141"/>
      <c r="RDC414" s="141"/>
      <c r="RDD414" s="141"/>
      <c r="RDE414" s="141"/>
      <c r="RDF414" s="141"/>
      <c r="RDG414" s="141"/>
      <c r="RDH414" s="141"/>
      <c r="RDI414" s="141"/>
      <c r="RDJ414" s="141"/>
      <c r="RDK414" s="141"/>
      <c r="RDL414" s="141"/>
      <c r="RDM414" s="141"/>
      <c r="RDN414" s="141"/>
      <c r="RDO414" s="141"/>
      <c r="RDP414" s="141"/>
      <c r="RDQ414" s="141"/>
      <c r="RDR414" s="141"/>
      <c r="RDS414" s="141"/>
      <c r="RDT414" s="141"/>
      <c r="RDU414" s="141"/>
      <c r="RDV414" s="141"/>
      <c r="RDW414" s="141"/>
      <c r="RDX414" s="141"/>
      <c r="RDY414" s="141"/>
      <c r="RDZ414" s="141"/>
      <c r="REA414" s="141"/>
      <c r="REB414" s="141"/>
      <c r="REC414" s="141"/>
      <c r="RED414" s="141"/>
      <c r="REE414" s="141"/>
      <c r="REF414" s="141"/>
      <c r="REG414" s="141"/>
      <c r="REH414" s="141"/>
      <c r="REI414" s="141"/>
      <c r="REJ414" s="141"/>
      <c r="REK414" s="141"/>
      <c r="REL414" s="141"/>
      <c r="REM414" s="141"/>
      <c r="REN414" s="141"/>
      <c r="REO414" s="141"/>
      <c r="REP414" s="141"/>
      <c r="REQ414" s="141"/>
      <c r="RER414" s="141"/>
      <c r="RES414" s="141"/>
      <c r="RET414" s="141"/>
      <c r="REU414" s="141"/>
      <c r="REV414" s="141"/>
      <c r="REW414" s="141"/>
      <c r="REX414" s="141"/>
      <c r="REY414" s="141"/>
      <c r="REZ414" s="141"/>
      <c r="RFA414" s="141"/>
      <c r="RFB414" s="141"/>
      <c r="RFC414" s="141"/>
      <c r="RFD414" s="141"/>
      <c r="RFE414" s="141"/>
      <c r="RFF414" s="141"/>
      <c r="RFG414" s="141"/>
      <c r="RFH414" s="141"/>
      <c r="RFI414" s="141"/>
      <c r="RFJ414" s="141"/>
      <c r="RFK414" s="141"/>
      <c r="RFL414" s="141"/>
      <c r="RFM414" s="141"/>
      <c r="RFN414" s="141"/>
      <c r="RFO414" s="141"/>
      <c r="RFP414" s="141"/>
      <c r="RFQ414" s="141"/>
      <c r="RFR414" s="141"/>
      <c r="RFS414" s="141"/>
      <c r="RFT414" s="141"/>
      <c r="RFU414" s="141"/>
      <c r="RFV414" s="141"/>
      <c r="RFW414" s="141"/>
      <c r="RFX414" s="141"/>
      <c r="RFY414" s="141"/>
      <c r="RFZ414" s="141"/>
      <c r="RGA414" s="141"/>
      <c r="RGB414" s="141"/>
      <c r="RGC414" s="141"/>
      <c r="RGD414" s="141"/>
      <c r="RGE414" s="141"/>
      <c r="RGF414" s="141"/>
      <c r="RGG414" s="141"/>
      <c r="RGH414" s="141"/>
      <c r="RGI414" s="141"/>
      <c r="RGJ414" s="141"/>
      <c r="RGK414" s="141"/>
      <c r="RGL414" s="141"/>
      <c r="RGM414" s="141"/>
      <c r="RGN414" s="141"/>
      <c r="RGO414" s="141"/>
      <c r="RGP414" s="141"/>
      <c r="RGQ414" s="141"/>
      <c r="RGR414" s="141"/>
      <c r="RGS414" s="141"/>
      <c r="RGT414" s="141"/>
      <c r="RGU414" s="141"/>
      <c r="RGV414" s="141"/>
      <c r="RGW414" s="141"/>
      <c r="RGX414" s="141"/>
      <c r="RGY414" s="141"/>
      <c r="RGZ414" s="141"/>
      <c r="RHA414" s="141"/>
      <c r="RHB414" s="141"/>
      <c r="RHC414" s="141"/>
      <c r="RHD414" s="141"/>
      <c r="RHE414" s="141"/>
      <c r="RHF414" s="141"/>
      <c r="RHG414" s="141"/>
      <c r="RHH414" s="141"/>
      <c r="RHI414" s="141"/>
      <c r="RHJ414" s="141"/>
      <c r="RHK414" s="141"/>
      <c r="RHL414" s="141"/>
      <c r="RHM414" s="141"/>
      <c r="RHN414" s="141"/>
      <c r="RHO414" s="141"/>
      <c r="RHP414" s="141"/>
      <c r="RHQ414" s="141"/>
      <c r="RHR414" s="141"/>
      <c r="RHS414" s="141"/>
      <c r="RHT414" s="141"/>
      <c r="RHU414" s="141"/>
      <c r="RHV414" s="141"/>
      <c r="RHW414" s="141"/>
      <c r="RHX414" s="141"/>
      <c r="RHY414" s="141"/>
      <c r="RHZ414" s="141"/>
      <c r="RIA414" s="141"/>
      <c r="RIB414" s="141"/>
      <c r="RIC414" s="141"/>
      <c r="RID414" s="141"/>
      <c r="RIE414" s="141"/>
      <c r="RIF414" s="141"/>
      <c r="RIG414" s="141"/>
      <c r="RIH414" s="141"/>
      <c r="RII414" s="141"/>
      <c r="RIJ414" s="141"/>
      <c r="RIK414" s="141"/>
      <c r="RIL414" s="141"/>
      <c r="RIM414" s="141"/>
      <c r="RIN414" s="141"/>
      <c r="RIO414" s="141"/>
      <c r="RIP414" s="141"/>
      <c r="RIQ414" s="141"/>
      <c r="RIR414" s="141"/>
      <c r="RIS414" s="141"/>
      <c r="RIT414" s="141"/>
      <c r="RIU414" s="141"/>
      <c r="RIV414" s="141"/>
      <c r="RIW414" s="141"/>
      <c r="RIX414" s="141"/>
      <c r="RIY414" s="141"/>
      <c r="RIZ414" s="141"/>
      <c r="RJA414" s="141"/>
      <c r="RJB414" s="141"/>
      <c r="RJC414" s="141"/>
      <c r="RJD414" s="141"/>
      <c r="RJE414" s="141"/>
      <c r="RJF414" s="141"/>
      <c r="RJG414" s="141"/>
      <c r="RJH414" s="141"/>
      <c r="RJI414" s="141"/>
      <c r="RJJ414" s="141"/>
      <c r="RJK414" s="141"/>
      <c r="RJL414" s="141"/>
      <c r="RJM414" s="141"/>
      <c r="RJN414" s="141"/>
      <c r="RJO414" s="141"/>
      <c r="RJP414" s="141"/>
      <c r="RJQ414" s="141"/>
      <c r="RJR414" s="141"/>
      <c r="RJS414" s="141"/>
      <c r="RJT414" s="141"/>
      <c r="RJU414" s="141"/>
      <c r="RJV414" s="141"/>
      <c r="RJW414" s="141"/>
      <c r="RJX414" s="141"/>
      <c r="RJY414" s="141"/>
      <c r="RJZ414" s="141"/>
      <c r="RKA414" s="141"/>
      <c r="RKB414" s="141"/>
      <c r="RKC414" s="141"/>
      <c r="RKD414" s="141"/>
      <c r="RKE414" s="141"/>
      <c r="RKF414" s="141"/>
      <c r="RKG414" s="141"/>
      <c r="RKH414" s="141"/>
      <c r="RKI414" s="141"/>
      <c r="RKJ414" s="141"/>
      <c r="RKK414" s="141"/>
      <c r="RKL414" s="141"/>
      <c r="RKM414" s="141"/>
      <c r="RKN414" s="141"/>
      <c r="RKO414" s="141"/>
      <c r="RKP414" s="141"/>
      <c r="RKQ414" s="141"/>
      <c r="RKR414" s="141"/>
      <c r="RKS414" s="141"/>
      <c r="RKT414" s="141"/>
      <c r="RKU414" s="141"/>
      <c r="RKV414" s="141"/>
      <c r="RKW414" s="141"/>
      <c r="RKX414" s="141"/>
      <c r="RKY414" s="141"/>
      <c r="RKZ414" s="141"/>
      <c r="RLA414" s="141"/>
      <c r="RLB414" s="141"/>
      <c r="RLC414" s="141"/>
      <c r="RLD414" s="141"/>
      <c r="RLE414" s="141"/>
      <c r="RLF414" s="141"/>
      <c r="RLG414" s="141"/>
      <c r="RLH414" s="141"/>
      <c r="RLI414" s="141"/>
      <c r="RLJ414" s="141"/>
      <c r="RLK414" s="141"/>
      <c r="RLL414" s="141"/>
      <c r="RLM414" s="141"/>
      <c r="RLN414" s="141"/>
      <c r="RLO414" s="141"/>
      <c r="RLP414" s="141"/>
      <c r="RLQ414" s="141"/>
      <c r="RLR414" s="141"/>
      <c r="RLS414" s="141"/>
      <c r="RLT414" s="141"/>
      <c r="RLU414" s="141"/>
      <c r="RLV414" s="141"/>
      <c r="RLW414" s="141"/>
      <c r="RLX414" s="141"/>
      <c r="RLY414" s="141"/>
      <c r="RLZ414" s="141"/>
      <c r="RMA414" s="141"/>
      <c r="RMB414" s="141"/>
      <c r="RMC414" s="141"/>
      <c r="RMD414" s="141"/>
      <c r="RME414" s="141"/>
      <c r="RMF414" s="141"/>
      <c r="RMG414" s="141"/>
      <c r="RMH414" s="141"/>
      <c r="RMI414" s="141"/>
      <c r="RMJ414" s="141"/>
      <c r="RMK414" s="141"/>
      <c r="RML414" s="141"/>
      <c r="RMM414" s="141"/>
      <c r="RMN414" s="141"/>
      <c r="RMO414" s="141"/>
      <c r="RMP414" s="141"/>
      <c r="RMQ414" s="141"/>
      <c r="RMR414" s="141"/>
      <c r="RMS414" s="141"/>
      <c r="RMT414" s="141"/>
      <c r="RMU414" s="141"/>
      <c r="RMV414" s="141"/>
      <c r="RMW414" s="141"/>
      <c r="RMX414" s="141"/>
      <c r="RMY414" s="141"/>
      <c r="RMZ414" s="141"/>
      <c r="RNA414" s="141"/>
      <c r="RNB414" s="141"/>
      <c r="RNC414" s="141"/>
      <c r="RND414" s="141"/>
      <c r="RNE414" s="141"/>
      <c r="RNF414" s="141"/>
      <c r="RNG414" s="141"/>
      <c r="RNH414" s="141"/>
      <c r="RNI414" s="141"/>
      <c r="RNJ414" s="141"/>
      <c r="RNK414" s="141"/>
      <c r="RNL414" s="141"/>
      <c r="RNM414" s="141"/>
      <c r="RNN414" s="141"/>
      <c r="RNO414" s="141"/>
      <c r="RNP414" s="141"/>
      <c r="RNQ414" s="141"/>
      <c r="RNR414" s="141"/>
      <c r="RNS414" s="141"/>
      <c r="RNT414" s="141"/>
      <c r="RNU414" s="141"/>
      <c r="RNV414" s="141"/>
      <c r="RNW414" s="141"/>
      <c r="RNX414" s="141"/>
      <c r="RNY414" s="141"/>
      <c r="RNZ414" s="141"/>
      <c r="ROA414" s="141"/>
      <c r="ROB414" s="141"/>
      <c r="ROC414" s="141"/>
      <c r="ROD414" s="141"/>
      <c r="ROE414" s="141"/>
      <c r="ROF414" s="141"/>
      <c r="ROG414" s="141"/>
      <c r="ROH414" s="141"/>
      <c r="ROI414" s="141"/>
      <c r="ROJ414" s="141"/>
      <c r="ROK414" s="141"/>
      <c r="ROL414" s="141"/>
      <c r="ROM414" s="141"/>
      <c r="RON414" s="141"/>
      <c r="ROO414" s="141"/>
      <c r="ROP414" s="141"/>
      <c r="ROQ414" s="141"/>
      <c r="ROR414" s="141"/>
      <c r="ROS414" s="141"/>
      <c r="ROT414" s="141"/>
      <c r="ROU414" s="141"/>
      <c r="ROV414" s="141"/>
      <c r="ROW414" s="141"/>
      <c r="ROX414" s="141"/>
      <c r="ROY414" s="141"/>
      <c r="ROZ414" s="141"/>
      <c r="RPA414" s="141"/>
      <c r="RPB414" s="141"/>
      <c r="RPC414" s="141"/>
      <c r="RPD414" s="141"/>
      <c r="RPE414" s="141"/>
      <c r="RPF414" s="141"/>
      <c r="RPG414" s="141"/>
      <c r="RPH414" s="141"/>
      <c r="RPI414" s="141"/>
      <c r="RPJ414" s="141"/>
      <c r="RPK414" s="141"/>
      <c r="RPL414" s="141"/>
      <c r="RPM414" s="141"/>
      <c r="RPN414" s="141"/>
      <c r="RPO414" s="141"/>
      <c r="RPP414" s="141"/>
      <c r="RPQ414" s="141"/>
      <c r="RPR414" s="141"/>
      <c r="RPS414" s="141"/>
      <c r="RPT414" s="141"/>
      <c r="RPU414" s="141"/>
      <c r="RPV414" s="141"/>
      <c r="RPW414" s="141"/>
      <c r="RPX414" s="141"/>
      <c r="RPY414" s="141"/>
      <c r="RPZ414" s="141"/>
      <c r="RQA414" s="141"/>
      <c r="RQB414" s="141"/>
      <c r="RQC414" s="141"/>
      <c r="RQD414" s="141"/>
      <c r="RQE414" s="141"/>
      <c r="RQF414" s="141"/>
      <c r="RQG414" s="141"/>
      <c r="RQH414" s="141"/>
      <c r="RQI414" s="141"/>
      <c r="RQJ414" s="141"/>
      <c r="RQK414" s="141"/>
      <c r="RQL414" s="141"/>
      <c r="RQM414" s="141"/>
      <c r="RQN414" s="141"/>
      <c r="RQO414" s="141"/>
      <c r="RQP414" s="141"/>
      <c r="RQQ414" s="141"/>
      <c r="RQR414" s="141"/>
      <c r="RQS414" s="141"/>
      <c r="RQT414" s="141"/>
      <c r="RQU414" s="141"/>
      <c r="RQV414" s="141"/>
      <c r="RQW414" s="141"/>
      <c r="RQX414" s="141"/>
      <c r="RQY414" s="141"/>
      <c r="RQZ414" s="141"/>
      <c r="RRA414" s="141"/>
      <c r="RRB414" s="141"/>
      <c r="RRC414" s="141"/>
      <c r="RRD414" s="141"/>
      <c r="RRE414" s="141"/>
      <c r="RRF414" s="141"/>
      <c r="RRG414" s="141"/>
      <c r="RRH414" s="141"/>
      <c r="RRI414" s="141"/>
      <c r="RRJ414" s="141"/>
      <c r="RRK414" s="141"/>
      <c r="RRL414" s="141"/>
      <c r="RRM414" s="141"/>
      <c r="RRN414" s="141"/>
      <c r="RRO414" s="141"/>
      <c r="RRP414" s="141"/>
      <c r="RRQ414" s="141"/>
      <c r="RRR414" s="141"/>
      <c r="RRS414" s="141"/>
      <c r="RRT414" s="141"/>
      <c r="RRU414" s="141"/>
      <c r="RRV414" s="141"/>
      <c r="RRW414" s="141"/>
      <c r="RRX414" s="141"/>
      <c r="RRY414" s="141"/>
      <c r="RRZ414" s="141"/>
      <c r="RSA414" s="141"/>
      <c r="RSB414" s="141"/>
      <c r="RSC414" s="141"/>
      <c r="RSD414" s="141"/>
      <c r="RSE414" s="141"/>
      <c r="RSF414" s="141"/>
      <c r="RSG414" s="141"/>
      <c r="RSH414" s="141"/>
      <c r="RSI414" s="141"/>
      <c r="RSJ414" s="141"/>
      <c r="RSK414" s="141"/>
      <c r="RSL414" s="141"/>
      <c r="RSM414" s="141"/>
      <c r="RSN414" s="141"/>
      <c r="RSO414" s="141"/>
      <c r="RSP414" s="141"/>
      <c r="RSQ414" s="141"/>
      <c r="RSR414" s="141"/>
      <c r="RSS414" s="141"/>
      <c r="RST414" s="141"/>
      <c r="RSU414" s="141"/>
      <c r="RSV414" s="141"/>
      <c r="RSW414" s="141"/>
      <c r="RSX414" s="141"/>
      <c r="RSY414" s="141"/>
      <c r="RSZ414" s="141"/>
      <c r="RTA414" s="141"/>
      <c r="RTB414" s="141"/>
      <c r="RTC414" s="141"/>
      <c r="RTD414" s="141"/>
      <c r="RTE414" s="141"/>
      <c r="RTF414" s="141"/>
      <c r="RTG414" s="141"/>
      <c r="RTH414" s="141"/>
      <c r="RTI414" s="141"/>
      <c r="RTJ414" s="141"/>
      <c r="RTK414" s="141"/>
      <c r="RTL414" s="141"/>
      <c r="RTM414" s="141"/>
      <c r="RTN414" s="141"/>
      <c r="RTO414" s="141"/>
      <c r="RTP414" s="141"/>
      <c r="RTQ414" s="141"/>
      <c r="RTR414" s="141"/>
      <c r="RTS414" s="141"/>
      <c r="RTT414" s="141"/>
      <c r="RTU414" s="141"/>
      <c r="RTV414" s="141"/>
      <c r="RTW414" s="141"/>
      <c r="RTX414" s="141"/>
      <c r="RTY414" s="141"/>
      <c r="RTZ414" s="141"/>
      <c r="RUA414" s="141"/>
      <c r="RUB414" s="141"/>
      <c r="RUC414" s="141"/>
      <c r="RUD414" s="141"/>
      <c r="RUE414" s="141"/>
      <c r="RUF414" s="141"/>
      <c r="RUG414" s="141"/>
      <c r="RUH414" s="141"/>
      <c r="RUI414" s="141"/>
      <c r="RUJ414" s="141"/>
      <c r="RUK414" s="141"/>
      <c r="RUL414" s="141"/>
      <c r="RUM414" s="141"/>
      <c r="RUN414" s="141"/>
      <c r="RUO414" s="141"/>
      <c r="RUP414" s="141"/>
      <c r="RUQ414" s="141"/>
      <c r="RUR414" s="141"/>
      <c r="RUS414" s="141"/>
      <c r="RUT414" s="141"/>
      <c r="RUU414" s="141"/>
      <c r="RUV414" s="141"/>
      <c r="RUW414" s="141"/>
      <c r="RUX414" s="141"/>
      <c r="RUY414" s="141"/>
      <c r="RUZ414" s="141"/>
      <c r="RVA414" s="141"/>
      <c r="RVB414" s="141"/>
      <c r="RVC414" s="141"/>
      <c r="RVD414" s="141"/>
      <c r="RVE414" s="141"/>
      <c r="RVF414" s="141"/>
      <c r="RVG414" s="141"/>
      <c r="RVH414" s="141"/>
      <c r="RVI414" s="141"/>
      <c r="RVJ414" s="141"/>
      <c r="RVK414" s="141"/>
      <c r="RVL414" s="141"/>
      <c r="RVM414" s="141"/>
      <c r="RVN414" s="141"/>
      <c r="RVO414" s="141"/>
      <c r="RVP414" s="141"/>
      <c r="RVQ414" s="141"/>
      <c r="RVR414" s="141"/>
      <c r="RVS414" s="141"/>
      <c r="RVT414" s="141"/>
      <c r="RVU414" s="141"/>
      <c r="RVV414" s="141"/>
      <c r="RVW414" s="141"/>
      <c r="RVX414" s="141"/>
      <c r="RVY414" s="141"/>
      <c r="RVZ414" s="141"/>
      <c r="RWA414" s="141"/>
      <c r="RWB414" s="141"/>
      <c r="RWC414" s="141"/>
      <c r="RWD414" s="141"/>
      <c r="RWE414" s="141"/>
      <c r="RWF414" s="141"/>
      <c r="RWG414" s="141"/>
      <c r="RWH414" s="141"/>
      <c r="RWI414" s="141"/>
      <c r="RWJ414" s="141"/>
      <c r="RWK414" s="141"/>
      <c r="RWL414" s="141"/>
      <c r="RWM414" s="141"/>
      <c r="RWN414" s="141"/>
      <c r="RWO414" s="141"/>
      <c r="RWP414" s="141"/>
      <c r="RWQ414" s="141"/>
      <c r="RWR414" s="141"/>
      <c r="RWS414" s="141"/>
      <c r="RWT414" s="141"/>
      <c r="RWU414" s="141"/>
      <c r="RWV414" s="141"/>
      <c r="RWW414" s="141"/>
      <c r="RWX414" s="141"/>
      <c r="RWY414" s="141"/>
      <c r="RWZ414" s="141"/>
      <c r="RXA414" s="141"/>
      <c r="RXB414" s="141"/>
      <c r="RXC414" s="141"/>
      <c r="RXD414" s="141"/>
      <c r="RXE414" s="141"/>
      <c r="RXF414" s="141"/>
      <c r="RXG414" s="141"/>
      <c r="RXH414" s="141"/>
      <c r="RXI414" s="141"/>
      <c r="RXJ414" s="141"/>
      <c r="RXK414" s="141"/>
      <c r="RXL414" s="141"/>
      <c r="RXM414" s="141"/>
      <c r="RXN414" s="141"/>
      <c r="RXO414" s="141"/>
      <c r="RXP414" s="141"/>
      <c r="RXQ414" s="141"/>
      <c r="RXR414" s="141"/>
      <c r="RXS414" s="141"/>
      <c r="RXT414" s="141"/>
      <c r="RXU414" s="141"/>
      <c r="RXV414" s="141"/>
      <c r="RXW414" s="141"/>
      <c r="RXX414" s="141"/>
      <c r="RXY414" s="141"/>
      <c r="RXZ414" s="141"/>
      <c r="RYA414" s="141"/>
      <c r="RYB414" s="141"/>
      <c r="RYC414" s="141"/>
      <c r="RYD414" s="141"/>
      <c r="RYE414" s="141"/>
      <c r="RYF414" s="141"/>
      <c r="RYG414" s="141"/>
      <c r="RYH414" s="141"/>
      <c r="RYI414" s="141"/>
      <c r="RYJ414" s="141"/>
      <c r="RYK414" s="141"/>
      <c r="RYL414" s="141"/>
      <c r="RYM414" s="141"/>
      <c r="RYN414" s="141"/>
      <c r="RYO414" s="141"/>
      <c r="RYP414" s="141"/>
      <c r="RYQ414" s="141"/>
      <c r="RYR414" s="141"/>
      <c r="RYS414" s="141"/>
      <c r="RYT414" s="141"/>
      <c r="RYU414" s="141"/>
      <c r="RYV414" s="141"/>
      <c r="RYW414" s="141"/>
      <c r="RYX414" s="141"/>
      <c r="RYY414" s="141"/>
      <c r="RYZ414" s="141"/>
      <c r="RZA414" s="141"/>
      <c r="RZB414" s="141"/>
      <c r="RZC414" s="141"/>
      <c r="RZD414" s="141"/>
      <c r="RZE414" s="141"/>
      <c r="RZF414" s="141"/>
      <c r="RZG414" s="141"/>
      <c r="RZH414" s="141"/>
      <c r="RZI414" s="141"/>
      <c r="RZJ414" s="141"/>
      <c r="RZK414" s="141"/>
      <c r="RZL414" s="141"/>
      <c r="RZM414" s="141"/>
      <c r="RZN414" s="141"/>
      <c r="RZO414" s="141"/>
      <c r="RZP414" s="141"/>
      <c r="RZQ414" s="141"/>
      <c r="RZR414" s="141"/>
      <c r="RZS414" s="141"/>
      <c r="RZT414" s="141"/>
      <c r="RZU414" s="141"/>
      <c r="RZV414" s="141"/>
      <c r="RZW414" s="141"/>
      <c r="RZX414" s="141"/>
      <c r="RZY414" s="141"/>
      <c r="RZZ414" s="141"/>
      <c r="SAA414" s="141"/>
      <c r="SAB414" s="141"/>
      <c r="SAC414" s="141"/>
      <c r="SAD414" s="141"/>
      <c r="SAE414" s="141"/>
      <c r="SAF414" s="141"/>
      <c r="SAG414" s="141"/>
      <c r="SAH414" s="141"/>
      <c r="SAI414" s="141"/>
      <c r="SAJ414" s="141"/>
      <c r="SAK414" s="141"/>
      <c r="SAL414" s="141"/>
      <c r="SAM414" s="141"/>
      <c r="SAN414" s="141"/>
      <c r="SAO414" s="141"/>
      <c r="SAP414" s="141"/>
      <c r="SAQ414" s="141"/>
      <c r="SAR414" s="141"/>
      <c r="SAS414" s="141"/>
      <c r="SAT414" s="141"/>
      <c r="SAU414" s="141"/>
      <c r="SAV414" s="141"/>
      <c r="SAW414" s="141"/>
      <c r="SAX414" s="141"/>
      <c r="SAY414" s="141"/>
      <c r="SAZ414" s="141"/>
      <c r="SBA414" s="141"/>
      <c r="SBB414" s="141"/>
      <c r="SBC414" s="141"/>
      <c r="SBD414" s="141"/>
      <c r="SBE414" s="141"/>
      <c r="SBF414" s="141"/>
      <c r="SBG414" s="141"/>
      <c r="SBH414" s="141"/>
      <c r="SBI414" s="141"/>
      <c r="SBJ414" s="141"/>
      <c r="SBK414" s="141"/>
      <c r="SBL414" s="141"/>
      <c r="SBM414" s="141"/>
      <c r="SBN414" s="141"/>
      <c r="SBO414" s="141"/>
      <c r="SBP414" s="141"/>
      <c r="SBQ414" s="141"/>
      <c r="SBR414" s="141"/>
      <c r="SBS414" s="141"/>
      <c r="SBT414" s="141"/>
      <c r="SBU414" s="141"/>
      <c r="SBV414" s="141"/>
      <c r="SBW414" s="141"/>
      <c r="SBX414" s="141"/>
      <c r="SBY414" s="141"/>
      <c r="SBZ414" s="141"/>
      <c r="SCA414" s="141"/>
      <c r="SCB414" s="141"/>
      <c r="SCC414" s="141"/>
      <c r="SCD414" s="141"/>
      <c r="SCE414" s="141"/>
      <c r="SCF414" s="141"/>
      <c r="SCG414" s="141"/>
      <c r="SCH414" s="141"/>
      <c r="SCI414" s="141"/>
      <c r="SCJ414" s="141"/>
      <c r="SCK414" s="141"/>
      <c r="SCL414" s="141"/>
      <c r="SCM414" s="141"/>
      <c r="SCN414" s="141"/>
      <c r="SCO414" s="141"/>
      <c r="SCP414" s="141"/>
      <c r="SCQ414" s="141"/>
      <c r="SCR414" s="141"/>
      <c r="SCS414" s="141"/>
      <c r="SCT414" s="141"/>
      <c r="SCU414" s="141"/>
      <c r="SCV414" s="141"/>
      <c r="SCW414" s="141"/>
      <c r="SCX414" s="141"/>
      <c r="SCY414" s="141"/>
      <c r="SCZ414" s="141"/>
      <c r="SDA414" s="141"/>
      <c r="SDB414" s="141"/>
      <c r="SDC414" s="141"/>
      <c r="SDD414" s="141"/>
      <c r="SDE414" s="141"/>
      <c r="SDF414" s="141"/>
      <c r="SDG414" s="141"/>
      <c r="SDH414" s="141"/>
      <c r="SDI414" s="141"/>
      <c r="SDJ414" s="141"/>
      <c r="SDK414" s="141"/>
      <c r="SDL414" s="141"/>
      <c r="SDM414" s="141"/>
      <c r="SDN414" s="141"/>
      <c r="SDO414" s="141"/>
      <c r="SDP414" s="141"/>
      <c r="SDQ414" s="141"/>
      <c r="SDR414" s="141"/>
      <c r="SDS414" s="141"/>
      <c r="SDT414" s="141"/>
      <c r="SDU414" s="141"/>
      <c r="SDV414" s="141"/>
      <c r="SDW414" s="141"/>
      <c r="SDX414" s="141"/>
      <c r="SDY414" s="141"/>
      <c r="SDZ414" s="141"/>
      <c r="SEA414" s="141"/>
      <c r="SEB414" s="141"/>
      <c r="SEC414" s="141"/>
      <c r="SED414" s="141"/>
      <c r="SEE414" s="141"/>
      <c r="SEF414" s="141"/>
      <c r="SEG414" s="141"/>
      <c r="SEH414" s="141"/>
      <c r="SEI414" s="141"/>
      <c r="SEJ414" s="141"/>
      <c r="SEK414" s="141"/>
      <c r="SEL414" s="141"/>
      <c r="SEM414" s="141"/>
      <c r="SEN414" s="141"/>
      <c r="SEO414" s="141"/>
      <c r="SEP414" s="141"/>
      <c r="SEQ414" s="141"/>
      <c r="SER414" s="141"/>
      <c r="SES414" s="141"/>
      <c r="SET414" s="141"/>
      <c r="SEU414" s="141"/>
      <c r="SEV414" s="141"/>
      <c r="SEW414" s="141"/>
      <c r="SEX414" s="141"/>
      <c r="SEY414" s="141"/>
      <c r="SEZ414" s="141"/>
      <c r="SFA414" s="141"/>
      <c r="SFB414" s="141"/>
      <c r="SFC414" s="141"/>
      <c r="SFD414" s="141"/>
      <c r="SFE414" s="141"/>
      <c r="SFF414" s="141"/>
      <c r="SFG414" s="141"/>
      <c r="SFH414" s="141"/>
      <c r="SFI414" s="141"/>
      <c r="SFJ414" s="141"/>
      <c r="SFK414" s="141"/>
      <c r="SFL414" s="141"/>
      <c r="SFM414" s="141"/>
      <c r="SFN414" s="141"/>
      <c r="SFO414" s="141"/>
      <c r="SFP414" s="141"/>
      <c r="SFQ414" s="141"/>
      <c r="SFR414" s="141"/>
      <c r="SFS414" s="141"/>
      <c r="SFT414" s="141"/>
      <c r="SFU414" s="141"/>
      <c r="SFV414" s="141"/>
      <c r="SFW414" s="141"/>
      <c r="SFX414" s="141"/>
      <c r="SFY414" s="141"/>
      <c r="SFZ414" s="141"/>
      <c r="SGA414" s="141"/>
      <c r="SGB414" s="141"/>
      <c r="SGC414" s="141"/>
      <c r="SGD414" s="141"/>
      <c r="SGE414" s="141"/>
      <c r="SGF414" s="141"/>
      <c r="SGG414" s="141"/>
      <c r="SGH414" s="141"/>
      <c r="SGI414" s="141"/>
      <c r="SGJ414" s="141"/>
      <c r="SGK414" s="141"/>
      <c r="SGL414" s="141"/>
      <c r="SGM414" s="141"/>
      <c r="SGN414" s="141"/>
      <c r="SGO414" s="141"/>
      <c r="SGP414" s="141"/>
      <c r="SGQ414" s="141"/>
      <c r="SGR414" s="141"/>
      <c r="SGS414" s="141"/>
      <c r="SGT414" s="141"/>
      <c r="SGU414" s="141"/>
      <c r="SGV414" s="141"/>
      <c r="SGW414" s="141"/>
      <c r="SGX414" s="141"/>
      <c r="SGY414" s="141"/>
      <c r="SGZ414" s="141"/>
      <c r="SHA414" s="141"/>
      <c r="SHB414" s="141"/>
      <c r="SHC414" s="141"/>
      <c r="SHD414" s="141"/>
      <c r="SHE414" s="141"/>
      <c r="SHF414" s="141"/>
      <c r="SHG414" s="141"/>
      <c r="SHH414" s="141"/>
      <c r="SHI414" s="141"/>
      <c r="SHJ414" s="141"/>
      <c r="SHK414" s="141"/>
      <c r="SHL414" s="141"/>
      <c r="SHM414" s="141"/>
      <c r="SHN414" s="141"/>
      <c r="SHO414" s="141"/>
      <c r="SHP414" s="141"/>
      <c r="SHQ414" s="141"/>
      <c r="SHR414" s="141"/>
      <c r="SHS414" s="141"/>
      <c r="SHT414" s="141"/>
      <c r="SHU414" s="141"/>
      <c r="SHV414" s="141"/>
      <c r="SHW414" s="141"/>
      <c r="SHX414" s="141"/>
      <c r="SHY414" s="141"/>
      <c r="SHZ414" s="141"/>
      <c r="SIA414" s="141"/>
      <c r="SIB414" s="141"/>
      <c r="SIC414" s="141"/>
      <c r="SID414" s="141"/>
      <c r="SIE414" s="141"/>
      <c r="SIF414" s="141"/>
      <c r="SIG414" s="141"/>
      <c r="SIH414" s="141"/>
      <c r="SII414" s="141"/>
      <c r="SIJ414" s="141"/>
      <c r="SIK414" s="141"/>
      <c r="SIL414" s="141"/>
      <c r="SIM414" s="141"/>
      <c r="SIN414" s="141"/>
      <c r="SIO414" s="141"/>
      <c r="SIP414" s="141"/>
      <c r="SIQ414" s="141"/>
      <c r="SIR414" s="141"/>
      <c r="SIS414" s="141"/>
      <c r="SIT414" s="141"/>
      <c r="SIU414" s="141"/>
      <c r="SIV414" s="141"/>
      <c r="SIW414" s="141"/>
      <c r="SIX414" s="141"/>
      <c r="SIY414" s="141"/>
      <c r="SIZ414" s="141"/>
      <c r="SJA414" s="141"/>
      <c r="SJB414" s="141"/>
      <c r="SJC414" s="141"/>
      <c r="SJD414" s="141"/>
      <c r="SJE414" s="141"/>
      <c r="SJF414" s="141"/>
      <c r="SJG414" s="141"/>
      <c r="SJH414" s="141"/>
      <c r="SJI414" s="141"/>
      <c r="SJJ414" s="141"/>
      <c r="SJK414" s="141"/>
      <c r="SJL414" s="141"/>
      <c r="SJM414" s="141"/>
      <c r="SJN414" s="141"/>
      <c r="SJO414" s="141"/>
      <c r="SJP414" s="141"/>
      <c r="SJQ414" s="141"/>
      <c r="SJR414" s="141"/>
      <c r="SJS414" s="141"/>
      <c r="SJT414" s="141"/>
      <c r="SJU414" s="141"/>
      <c r="SJV414" s="141"/>
      <c r="SJW414" s="141"/>
      <c r="SJX414" s="141"/>
      <c r="SJY414" s="141"/>
      <c r="SJZ414" s="141"/>
      <c r="SKA414" s="141"/>
      <c r="SKB414" s="141"/>
      <c r="SKC414" s="141"/>
      <c r="SKD414" s="141"/>
      <c r="SKE414" s="141"/>
      <c r="SKF414" s="141"/>
      <c r="SKG414" s="141"/>
      <c r="SKH414" s="141"/>
      <c r="SKI414" s="141"/>
      <c r="SKJ414" s="141"/>
      <c r="SKK414" s="141"/>
      <c r="SKL414" s="141"/>
      <c r="SKM414" s="141"/>
      <c r="SKN414" s="141"/>
      <c r="SKO414" s="141"/>
      <c r="SKP414" s="141"/>
      <c r="SKQ414" s="141"/>
      <c r="SKR414" s="141"/>
      <c r="SKS414" s="141"/>
      <c r="SKT414" s="141"/>
      <c r="SKU414" s="141"/>
      <c r="SKV414" s="141"/>
      <c r="SKW414" s="141"/>
      <c r="SKX414" s="141"/>
      <c r="SKY414" s="141"/>
      <c r="SKZ414" s="141"/>
      <c r="SLA414" s="141"/>
      <c r="SLB414" s="141"/>
      <c r="SLC414" s="141"/>
      <c r="SLD414" s="141"/>
      <c r="SLE414" s="141"/>
      <c r="SLF414" s="141"/>
      <c r="SLG414" s="141"/>
      <c r="SLH414" s="141"/>
      <c r="SLI414" s="141"/>
      <c r="SLJ414" s="141"/>
      <c r="SLK414" s="141"/>
      <c r="SLL414" s="141"/>
      <c r="SLM414" s="141"/>
      <c r="SLN414" s="141"/>
      <c r="SLO414" s="141"/>
      <c r="SLP414" s="141"/>
      <c r="SLQ414" s="141"/>
      <c r="SLR414" s="141"/>
      <c r="SLS414" s="141"/>
      <c r="SLT414" s="141"/>
      <c r="SLU414" s="141"/>
      <c r="SLV414" s="141"/>
      <c r="SLW414" s="141"/>
      <c r="SLX414" s="141"/>
      <c r="SLY414" s="141"/>
      <c r="SLZ414" s="141"/>
      <c r="SMA414" s="141"/>
      <c r="SMB414" s="141"/>
      <c r="SMC414" s="141"/>
      <c r="SMD414" s="141"/>
      <c r="SME414" s="141"/>
      <c r="SMF414" s="141"/>
      <c r="SMG414" s="141"/>
      <c r="SMH414" s="141"/>
      <c r="SMI414" s="141"/>
      <c r="SMJ414" s="141"/>
      <c r="SMK414" s="141"/>
      <c r="SML414" s="141"/>
      <c r="SMM414" s="141"/>
      <c r="SMN414" s="141"/>
      <c r="SMO414" s="141"/>
      <c r="SMP414" s="141"/>
      <c r="SMQ414" s="141"/>
      <c r="SMR414" s="141"/>
      <c r="SMS414" s="141"/>
      <c r="SMT414" s="141"/>
      <c r="SMU414" s="141"/>
      <c r="SMV414" s="141"/>
      <c r="SMW414" s="141"/>
      <c r="SMX414" s="141"/>
      <c r="SMY414" s="141"/>
      <c r="SMZ414" s="141"/>
      <c r="SNA414" s="141"/>
      <c r="SNB414" s="141"/>
      <c r="SNC414" s="141"/>
      <c r="SND414" s="141"/>
      <c r="SNE414" s="141"/>
      <c r="SNF414" s="141"/>
      <c r="SNG414" s="141"/>
      <c r="SNH414" s="141"/>
      <c r="SNI414" s="141"/>
      <c r="SNJ414" s="141"/>
      <c r="SNK414" s="141"/>
      <c r="SNL414" s="141"/>
      <c r="SNM414" s="141"/>
      <c r="SNN414" s="141"/>
      <c r="SNO414" s="141"/>
      <c r="SNP414" s="141"/>
      <c r="SNQ414" s="141"/>
      <c r="SNR414" s="141"/>
      <c r="SNS414" s="141"/>
      <c r="SNT414" s="141"/>
      <c r="SNU414" s="141"/>
      <c r="SNV414" s="141"/>
      <c r="SNW414" s="141"/>
      <c r="SNX414" s="141"/>
      <c r="SNY414" s="141"/>
      <c r="SNZ414" s="141"/>
      <c r="SOA414" s="141"/>
      <c r="SOB414" s="141"/>
      <c r="SOC414" s="141"/>
      <c r="SOD414" s="141"/>
      <c r="SOE414" s="141"/>
      <c r="SOF414" s="141"/>
      <c r="SOG414" s="141"/>
      <c r="SOH414" s="141"/>
      <c r="SOI414" s="141"/>
      <c r="SOJ414" s="141"/>
      <c r="SOK414" s="141"/>
      <c r="SOL414" s="141"/>
      <c r="SOM414" s="141"/>
      <c r="SON414" s="141"/>
      <c r="SOO414" s="141"/>
      <c r="SOP414" s="141"/>
      <c r="SOQ414" s="141"/>
      <c r="SOR414" s="141"/>
      <c r="SOS414" s="141"/>
      <c r="SOT414" s="141"/>
      <c r="SOU414" s="141"/>
      <c r="SOV414" s="141"/>
      <c r="SOW414" s="141"/>
      <c r="SOX414" s="141"/>
      <c r="SOY414" s="141"/>
      <c r="SOZ414" s="141"/>
      <c r="SPA414" s="141"/>
      <c r="SPB414" s="141"/>
      <c r="SPC414" s="141"/>
      <c r="SPD414" s="141"/>
      <c r="SPE414" s="141"/>
      <c r="SPF414" s="141"/>
      <c r="SPG414" s="141"/>
      <c r="SPH414" s="141"/>
      <c r="SPI414" s="141"/>
      <c r="SPJ414" s="141"/>
      <c r="SPK414" s="141"/>
      <c r="SPL414" s="141"/>
      <c r="SPM414" s="141"/>
      <c r="SPN414" s="141"/>
      <c r="SPO414" s="141"/>
      <c r="SPP414" s="141"/>
      <c r="SPQ414" s="141"/>
      <c r="SPR414" s="141"/>
      <c r="SPS414" s="141"/>
      <c r="SPT414" s="141"/>
      <c r="SPU414" s="141"/>
      <c r="SPV414" s="141"/>
      <c r="SPW414" s="141"/>
      <c r="SPX414" s="141"/>
      <c r="SPY414" s="141"/>
      <c r="SPZ414" s="141"/>
      <c r="SQA414" s="141"/>
      <c r="SQB414" s="141"/>
      <c r="SQC414" s="141"/>
      <c r="SQD414" s="141"/>
      <c r="SQE414" s="141"/>
      <c r="SQF414" s="141"/>
      <c r="SQG414" s="141"/>
      <c r="SQH414" s="141"/>
      <c r="SQI414" s="141"/>
      <c r="SQJ414" s="141"/>
      <c r="SQK414" s="141"/>
      <c r="SQL414" s="141"/>
      <c r="SQM414" s="141"/>
      <c r="SQN414" s="141"/>
      <c r="SQO414" s="141"/>
      <c r="SQP414" s="141"/>
      <c r="SQQ414" s="141"/>
      <c r="SQR414" s="141"/>
      <c r="SQS414" s="141"/>
      <c r="SQT414" s="141"/>
      <c r="SQU414" s="141"/>
      <c r="SQV414" s="141"/>
      <c r="SQW414" s="141"/>
      <c r="SQX414" s="141"/>
      <c r="SQY414" s="141"/>
      <c r="SQZ414" s="141"/>
      <c r="SRA414" s="141"/>
      <c r="SRB414" s="141"/>
      <c r="SRC414" s="141"/>
      <c r="SRD414" s="141"/>
      <c r="SRE414" s="141"/>
      <c r="SRF414" s="141"/>
      <c r="SRG414" s="141"/>
      <c r="SRH414" s="141"/>
      <c r="SRI414" s="141"/>
      <c r="SRJ414" s="141"/>
      <c r="SRK414" s="141"/>
      <c r="SRL414" s="141"/>
      <c r="SRM414" s="141"/>
      <c r="SRN414" s="141"/>
      <c r="SRO414" s="141"/>
      <c r="SRP414" s="141"/>
      <c r="SRQ414" s="141"/>
      <c r="SRR414" s="141"/>
      <c r="SRS414" s="141"/>
      <c r="SRT414" s="141"/>
      <c r="SRU414" s="141"/>
      <c r="SRV414" s="141"/>
      <c r="SRW414" s="141"/>
      <c r="SRX414" s="141"/>
      <c r="SRY414" s="141"/>
      <c r="SRZ414" s="141"/>
      <c r="SSA414" s="141"/>
      <c r="SSB414" s="141"/>
      <c r="SSC414" s="141"/>
      <c r="SSD414" s="141"/>
      <c r="SSE414" s="141"/>
      <c r="SSF414" s="141"/>
      <c r="SSG414" s="141"/>
      <c r="SSH414" s="141"/>
      <c r="SSI414" s="141"/>
      <c r="SSJ414" s="141"/>
      <c r="SSK414" s="141"/>
      <c r="SSL414" s="141"/>
      <c r="SSM414" s="141"/>
      <c r="SSN414" s="141"/>
      <c r="SSO414" s="141"/>
      <c r="SSP414" s="141"/>
      <c r="SSQ414" s="141"/>
      <c r="SSR414" s="141"/>
      <c r="SSS414" s="141"/>
      <c r="SST414" s="141"/>
      <c r="SSU414" s="141"/>
      <c r="SSV414" s="141"/>
      <c r="SSW414" s="141"/>
      <c r="SSX414" s="141"/>
      <c r="SSY414" s="141"/>
      <c r="SSZ414" s="141"/>
      <c r="STA414" s="141"/>
      <c r="STB414" s="141"/>
      <c r="STC414" s="141"/>
      <c r="STD414" s="141"/>
      <c r="STE414" s="141"/>
      <c r="STF414" s="141"/>
      <c r="STG414" s="141"/>
      <c r="STH414" s="141"/>
      <c r="STI414" s="141"/>
      <c r="STJ414" s="141"/>
      <c r="STK414" s="141"/>
      <c r="STL414" s="141"/>
      <c r="STM414" s="141"/>
      <c r="STN414" s="141"/>
      <c r="STO414" s="141"/>
      <c r="STP414" s="141"/>
      <c r="STQ414" s="141"/>
      <c r="STR414" s="141"/>
      <c r="STS414" s="141"/>
      <c r="STT414" s="141"/>
      <c r="STU414" s="141"/>
      <c r="STV414" s="141"/>
      <c r="STW414" s="141"/>
      <c r="STX414" s="141"/>
      <c r="STY414" s="141"/>
      <c r="STZ414" s="141"/>
      <c r="SUA414" s="141"/>
      <c r="SUB414" s="141"/>
      <c r="SUC414" s="141"/>
      <c r="SUD414" s="141"/>
      <c r="SUE414" s="141"/>
      <c r="SUF414" s="141"/>
      <c r="SUG414" s="141"/>
      <c r="SUH414" s="141"/>
      <c r="SUI414" s="141"/>
      <c r="SUJ414" s="141"/>
      <c r="SUK414" s="141"/>
      <c r="SUL414" s="141"/>
      <c r="SUM414" s="141"/>
      <c r="SUN414" s="141"/>
      <c r="SUO414" s="141"/>
      <c r="SUP414" s="141"/>
      <c r="SUQ414" s="141"/>
      <c r="SUR414" s="141"/>
      <c r="SUS414" s="141"/>
      <c r="SUT414" s="141"/>
      <c r="SUU414" s="141"/>
      <c r="SUV414" s="141"/>
      <c r="SUW414" s="141"/>
      <c r="SUX414" s="141"/>
      <c r="SUY414" s="141"/>
      <c r="SUZ414" s="141"/>
      <c r="SVA414" s="141"/>
      <c r="SVB414" s="141"/>
      <c r="SVC414" s="141"/>
      <c r="SVD414" s="141"/>
      <c r="SVE414" s="141"/>
      <c r="SVF414" s="141"/>
      <c r="SVG414" s="141"/>
      <c r="SVH414" s="141"/>
      <c r="SVI414" s="141"/>
      <c r="SVJ414" s="141"/>
      <c r="SVK414" s="141"/>
      <c r="SVL414" s="141"/>
      <c r="SVM414" s="141"/>
      <c r="SVN414" s="141"/>
      <c r="SVO414" s="141"/>
      <c r="SVP414" s="141"/>
      <c r="SVQ414" s="141"/>
      <c r="SVR414" s="141"/>
      <c r="SVS414" s="141"/>
      <c r="SVT414" s="141"/>
      <c r="SVU414" s="141"/>
      <c r="SVV414" s="141"/>
      <c r="SVW414" s="141"/>
      <c r="SVX414" s="141"/>
      <c r="SVY414" s="141"/>
      <c r="SVZ414" s="141"/>
      <c r="SWA414" s="141"/>
      <c r="SWB414" s="141"/>
      <c r="SWC414" s="141"/>
      <c r="SWD414" s="141"/>
      <c r="SWE414" s="141"/>
      <c r="SWF414" s="141"/>
      <c r="SWG414" s="141"/>
      <c r="SWH414" s="141"/>
      <c r="SWI414" s="141"/>
      <c r="SWJ414" s="141"/>
      <c r="SWK414" s="141"/>
      <c r="SWL414" s="141"/>
      <c r="SWM414" s="141"/>
      <c r="SWN414" s="141"/>
      <c r="SWO414" s="141"/>
      <c r="SWP414" s="141"/>
      <c r="SWQ414" s="141"/>
      <c r="SWR414" s="141"/>
      <c r="SWS414" s="141"/>
      <c r="SWT414" s="141"/>
      <c r="SWU414" s="141"/>
      <c r="SWV414" s="141"/>
      <c r="SWW414" s="141"/>
      <c r="SWX414" s="141"/>
      <c r="SWY414" s="141"/>
      <c r="SWZ414" s="141"/>
      <c r="SXA414" s="141"/>
      <c r="SXB414" s="141"/>
      <c r="SXC414" s="141"/>
      <c r="SXD414" s="141"/>
      <c r="SXE414" s="141"/>
      <c r="SXF414" s="141"/>
      <c r="SXG414" s="141"/>
      <c r="SXH414" s="141"/>
      <c r="SXI414" s="141"/>
      <c r="SXJ414" s="141"/>
      <c r="SXK414" s="141"/>
      <c r="SXL414" s="141"/>
      <c r="SXM414" s="141"/>
      <c r="SXN414" s="141"/>
      <c r="SXO414" s="141"/>
      <c r="SXP414" s="141"/>
      <c r="SXQ414" s="141"/>
      <c r="SXR414" s="141"/>
      <c r="SXS414" s="141"/>
      <c r="SXT414" s="141"/>
      <c r="SXU414" s="141"/>
      <c r="SXV414" s="141"/>
      <c r="SXW414" s="141"/>
      <c r="SXX414" s="141"/>
      <c r="SXY414" s="141"/>
      <c r="SXZ414" s="141"/>
      <c r="SYA414" s="141"/>
      <c r="SYB414" s="141"/>
      <c r="SYC414" s="141"/>
      <c r="SYD414" s="141"/>
      <c r="SYE414" s="141"/>
      <c r="SYF414" s="141"/>
      <c r="SYG414" s="141"/>
      <c r="SYH414" s="141"/>
      <c r="SYI414" s="141"/>
      <c r="SYJ414" s="141"/>
      <c r="SYK414" s="141"/>
      <c r="SYL414" s="141"/>
      <c r="SYM414" s="141"/>
      <c r="SYN414" s="141"/>
      <c r="SYO414" s="141"/>
      <c r="SYP414" s="141"/>
      <c r="SYQ414" s="141"/>
      <c r="SYR414" s="141"/>
      <c r="SYS414" s="141"/>
      <c r="SYT414" s="141"/>
      <c r="SYU414" s="141"/>
      <c r="SYV414" s="141"/>
      <c r="SYW414" s="141"/>
      <c r="SYX414" s="141"/>
      <c r="SYY414" s="141"/>
      <c r="SYZ414" s="141"/>
      <c r="SZA414" s="141"/>
      <c r="SZB414" s="141"/>
      <c r="SZC414" s="141"/>
      <c r="SZD414" s="141"/>
      <c r="SZE414" s="141"/>
      <c r="SZF414" s="141"/>
      <c r="SZG414" s="141"/>
      <c r="SZH414" s="141"/>
      <c r="SZI414" s="141"/>
      <c r="SZJ414" s="141"/>
      <c r="SZK414" s="141"/>
      <c r="SZL414" s="141"/>
      <c r="SZM414" s="141"/>
      <c r="SZN414" s="141"/>
      <c r="SZO414" s="141"/>
      <c r="SZP414" s="141"/>
      <c r="SZQ414" s="141"/>
      <c r="SZR414" s="141"/>
      <c r="SZS414" s="141"/>
      <c r="SZT414" s="141"/>
      <c r="SZU414" s="141"/>
      <c r="SZV414" s="141"/>
      <c r="SZW414" s="141"/>
      <c r="SZX414" s="141"/>
      <c r="SZY414" s="141"/>
      <c r="SZZ414" s="141"/>
      <c r="TAA414" s="141"/>
      <c r="TAB414" s="141"/>
      <c r="TAC414" s="141"/>
      <c r="TAD414" s="141"/>
      <c r="TAE414" s="141"/>
      <c r="TAF414" s="141"/>
      <c r="TAG414" s="141"/>
      <c r="TAH414" s="141"/>
      <c r="TAI414" s="141"/>
      <c r="TAJ414" s="141"/>
      <c r="TAK414" s="141"/>
      <c r="TAL414" s="141"/>
      <c r="TAM414" s="141"/>
      <c r="TAN414" s="141"/>
      <c r="TAO414" s="141"/>
      <c r="TAP414" s="141"/>
      <c r="TAQ414" s="141"/>
      <c r="TAR414" s="141"/>
      <c r="TAS414" s="141"/>
      <c r="TAT414" s="141"/>
      <c r="TAU414" s="141"/>
      <c r="TAV414" s="141"/>
      <c r="TAW414" s="141"/>
      <c r="TAX414" s="141"/>
      <c r="TAY414" s="141"/>
      <c r="TAZ414" s="141"/>
      <c r="TBA414" s="141"/>
      <c r="TBB414" s="141"/>
      <c r="TBC414" s="141"/>
      <c r="TBD414" s="141"/>
      <c r="TBE414" s="141"/>
      <c r="TBF414" s="141"/>
      <c r="TBG414" s="141"/>
      <c r="TBH414" s="141"/>
      <c r="TBI414" s="141"/>
      <c r="TBJ414" s="141"/>
      <c r="TBK414" s="141"/>
      <c r="TBL414" s="141"/>
      <c r="TBM414" s="141"/>
      <c r="TBN414" s="141"/>
      <c r="TBO414" s="141"/>
      <c r="TBP414" s="141"/>
      <c r="TBQ414" s="141"/>
      <c r="TBR414" s="141"/>
      <c r="TBS414" s="141"/>
      <c r="TBT414" s="141"/>
      <c r="TBU414" s="141"/>
      <c r="TBV414" s="141"/>
      <c r="TBW414" s="141"/>
      <c r="TBX414" s="141"/>
      <c r="TBY414" s="141"/>
      <c r="TBZ414" s="141"/>
      <c r="TCA414" s="141"/>
      <c r="TCB414" s="141"/>
      <c r="TCC414" s="141"/>
      <c r="TCD414" s="141"/>
      <c r="TCE414" s="141"/>
      <c r="TCF414" s="141"/>
      <c r="TCG414" s="141"/>
      <c r="TCH414" s="141"/>
      <c r="TCI414" s="141"/>
      <c r="TCJ414" s="141"/>
      <c r="TCK414" s="141"/>
      <c r="TCL414" s="141"/>
      <c r="TCM414" s="141"/>
      <c r="TCN414" s="141"/>
      <c r="TCO414" s="141"/>
      <c r="TCP414" s="141"/>
      <c r="TCQ414" s="141"/>
      <c r="TCR414" s="141"/>
      <c r="TCS414" s="141"/>
      <c r="TCT414" s="141"/>
      <c r="TCU414" s="141"/>
      <c r="TCV414" s="141"/>
      <c r="TCW414" s="141"/>
      <c r="TCX414" s="141"/>
      <c r="TCY414" s="141"/>
      <c r="TCZ414" s="141"/>
      <c r="TDA414" s="141"/>
      <c r="TDB414" s="141"/>
      <c r="TDC414" s="141"/>
      <c r="TDD414" s="141"/>
      <c r="TDE414" s="141"/>
      <c r="TDF414" s="141"/>
      <c r="TDG414" s="141"/>
      <c r="TDH414" s="141"/>
      <c r="TDI414" s="141"/>
      <c r="TDJ414" s="141"/>
      <c r="TDK414" s="141"/>
      <c r="TDL414" s="141"/>
      <c r="TDM414" s="141"/>
      <c r="TDN414" s="141"/>
      <c r="TDO414" s="141"/>
      <c r="TDP414" s="141"/>
      <c r="TDQ414" s="141"/>
      <c r="TDR414" s="141"/>
      <c r="TDS414" s="141"/>
      <c r="TDT414" s="141"/>
      <c r="TDU414" s="141"/>
      <c r="TDV414" s="141"/>
      <c r="TDW414" s="141"/>
      <c r="TDX414" s="141"/>
      <c r="TDY414" s="141"/>
      <c r="TDZ414" s="141"/>
      <c r="TEA414" s="141"/>
      <c r="TEB414" s="141"/>
      <c r="TEC414" s="141"/>
      <c r="TED414" s="141"/>
      <c r="TEE414" s="141"/>
      <c r="TEF414" s="141"/>
      <c r="TEG414" s="141"/>
      <c r="TEH414" s="141"/>
      <c r="TEI414" s="141"/>
      <c r="TEJ414" s="141"/>
      <c r="TEK414" s="141"/>
      <c r="TEL414" s="141"/>
      <c r="TEM414" s="141"/>
      <c r="TEN414" s="141"/>
      <c r="TEO414" s="141"/>
      <c r="TEP414" s="141"/>
      <c r="TEQ414" s="141"/>
      <c r="TER414" s="141"/>
      <c r="TES414" s="141"/>
      <c r="TET414" s="141"/>
      <c r="TEU414" s="141"/>
      <c r="TEV414" s="141"/>
      <c r="TEW414" s="141"/>
      <c r="TEX414" s="141"/>
      <c r="TEY414" s="141"/>
      <c r="TEZ414" s="141"/>
      <c r="TFA414" s="141"/>
      <c r="TFB414" s="141"/>
      <c r="TFC414" s="141"/>
      <c r="TFD414" s="141"/>
      <c r="TFE414" s="141"/>
      <c r="TFF414" s="141"/>
      <c r="TFG414" s="141"/>
      <c r="TFH414" s="141"/>
      <c r="TFI414" s="141"/>
      <c r="TFJ414" s="141"/>
      <c r="TFK414" s="141"/>
      <c r="TFL414" s="141"/>
      <c r="TFM414" s="141"/>
      <c r="TFN414" s="141"/>
      <c r="TFO414" s="141"/>
      <c r="TFP414" s="141"/>
      <c r="TFQ414" s="141"/>
      <c r="TFR414" s="141"/>
      <c r="TFS414" s="141"/>
      <c r="TFT414" s="141"/>
      <c r="TFU414" s="141"/>
      <c r="TFV414" s="141"/>
      <c r="TFW414" s="141"/>
      <c r="TFX414" s="141"/>
      <c r="TFY414" s="141"/>
      <c r="TFZ414" s="141"/>
      <c r="TGA414" s="141"/>
      <c r="TGB414" s="141"/>
      <c r="TGC414" s="141"/>
      <c r="TGD414" s="141"/>
      <c r="TGE414" s="141"/>
      <c r="TGF414" s="141"/>
      <c r="TGG414" s="141"/>
      <c r="TGH414" s="141"/>
      <c r="TGI414" s="141"/>
      <c r="TGJ414" s="141"/>
      <c r="TGK414" s="141"/>
      <c r="TGL414" s="141"/>
      <c r="TGM414" s="141"/>
      <c r="TGN414" s="141"/>
      <c r="TGO414" s="141"/>
      <c r="TGP414" s="141"/>
      <c r="TGQ414" s="141"/>
      <c r="TGR414" s="141"/>
      <c r="TGS414" s="141"/>
      <c r="TGT414" s="141"/>
      <c r="TGU414" s="141"/>
      <c r="TGV414" s="141"/>
      <c r="TGW414" s="141"/>
      <c r="TGX414" s="141"/>
      <c r="TGY414" s="141"/>
      <c r="TGZ414" s="141"/>
      <c r="THA414" s="141"/>
      <c r="THB414" s="141"/>
      <c r="THC414" s="141"/>
      <c r="THD414" s="141"/>
      <c r="THE414" s="141"/>
      <c r="THF414" s="141"/>
      <c r="THG414" s="141"/>
      <c r="THH414" s="141"/>
      <c r="THI414" s="141"/>
      <c r="THJ414" s="141"/>
      <c r="THK414" s="141"/>
      <c r="THL414" s="141"/>
      <c r="THM414" s="141"/>
      <c r="THN414" s="141"/>
      <c r="THO414" s="141"/>
      <c r="THP414" s="141"/>
      <c r="THQ414" s="141"/>
      <c r="THR414" s="141"/>
      <c r="THS414" s="141"/>
      <c r="THT414" s="141"/>
      <c r="THU414" s="141"/>
      <c r="THV414" s="141"/>
      <c r="THW414" s="141"/>
      <c r="THX414" s="141"/>
      <c r="THY414" s="141"/>
      <c r="THZ414" s="141"/>
      <c r="TIA414" s="141"/>
      <c r="TIB414" s="141"/>
      <c r="TIC414" s="141"/>
      <c r="TID414" s="141"/>
      <c r="TIE414" s="141"/>
      <c r="TIF414" s="141"/>
      <c r="TIG414" s="141"/>
      <c r="TIH414" s="141"/>
      <c r="TII414" s="141"/>
      <c r="TIJ414" s="141"/>
      <c r="TIK414" s="141"/>
      <c r="TIL414" s="141"/>
      <c r="TIM414" s="141"/>
      <c r="TIN414" s="141"/>
      <c r="TIO414" s="141"/>
      <c r="TIP414" s="141"/>
      <c r="TIQ414" s="141"/>
      <c r="TIR414" s="141"/>
      <c r="TIS414" s="141"/>
      <c r="TIT414" s="141"/>
      <c r="TIU414" s="141"/>
      <c r="TIV414" s="141"/>
      <c r="TIW414" s="141"/>
      <c r="TIX414" s="141"/>
      <c r="TIY414" s="141"/>
      <c r="TIZ414" s="141"/>
      <c r="TJA414" s="141"/>
      <c r="TJB414" s="141"/>
      <c r="TJC414" s="141"/>
      <c r="TJD414" s="141"/>
      <c r="TJE414" s="141"/>
      <c r="TJF414" s="141"/>
      <c r="TJG414" s="141"/>
      <c r="TJH414" s="141"/>
      <c r="TJI414" s="141"/>
      <c r="TJJ414" s="141"/>
      <c r="TJK414" s="141"/>
      <c r="TJL414" s="141"/>
      <c r="TJM414" s="141"/>
      <c r="TJN414" s="141"/>
      <c r="TJO414" s="141"/>
      <c r="TJP414" s="141"/>
      <c r="TJQ414" s="141"/>
      <c r="TJR414" s="141"/>
      <c r="TJS414" s="141"/>
      <c r="TJT414" s="141"/>
      <c r="TJU414" s="141"/>
      <c r="TJV414" s="141"/>
      <c r="TJW414" s="141"/>
      <c r="TJX414" s="141"/>
      <c r="TJY414" s="141"/>
      <c r="TJZ414" s="141"/>
      <c r="TKA414" s="141"/>
      <c r="TKB414" s="141"/>
      <c r="TKC414" s="141"/>
      <c r="TKD414" s="141"/>
      <c r="TKE414" s="141"/>
      <c r="TKF414" s="141"/>
      <c r="TKG414" s="141"/>
      <c r="TKH414" s="141"/>
      <c r="TKI414" s="141"/>
      <c r="TKJ414" s="141"/>
      <c r="TKK414" s="141"/>
      <c r="TKL414" s="141"/>
      <c r="TKM414" s="141"/>
      <c r="TKN414" s="141"/>
      <c r="TKO414" s="141"/>
      <c r="TKP414" s="141"/>
      <c r="TKQ414" s="141"/>
      <c r="TKR414" s="141"/>
      <c r="TKS414" s="141"/>
      <c r="TKT414" s="141"/>
      <c r="TKU414" s="141"/>
      <c r="TKV414" s="141"/>
      <c r="TKW414" s="141"/>
      <c r="TKX414" s="141"/>
      <c r="TKY414" s="141"/>
      <c r="TKZ414" s="141"/>
      <c r="TLA414" s="141"/>
      <c r="TLB414" s="141"/>
      <c r="TLC414" s="141"/>
      <c r="TLD414" s="141"/>
      <c r="TLE414" s="141"/>
      <c r="TLF414" s="141"/>
      <c r="TLG414" s="141"/>
      <c r="TLH414" s="141"/>
      <c r="TLI414" s="141"/>
      <c r="TLJ414" s="141"/>
      <c r="TLK414" s="141"/>
      <c r="TLL414" s="141"/>
      <c r="TLM414" s="141"/>
      <c r="TLN414" s="141"/>
      <c r="TLO414" s="141"/>
      <c r="TLP414" s="141"/>
      <c r="TLQ414" s="141"/>
      <c r="TLR414" s="141"/>
      <c r="TLS414" s="141"/>
      <c r="TLT414" s="141"/>
      <c r="TLU414" s="141"/>
      <c r="TLV414" s="141"/>
      <c r="TLW414" s="141"/>
      <c r="TLX414" s="141"/>
      <c r="TLY414" s="141"/>
      <c r="TLZ414" s="141"/>
      <c r="TMA414" s="141"/>
      <c r="TMB414" s="141"/>
      <c r="TMC414" s="141"/>
      <c r="TMD414" s="141"/>
      <c r="TME414" s="141"/>
      <c r="TMF414" s="141"/>
      <c r="TMG414" s="141"/>
      <c r="TMH414" s="141"/>
      <c r="TMI414" s="141"/>
      <c r="TMJ414" s="141"/>
      <c r="TMK414" s="141"/>
      <c r="TML414" s="141"/>
      <c r="TMM414" s="141"/>
      <c r="TMN414" s="141"/>
      <c r="TMO414" s="141"/>
      <c r="TMP414" s="141"/>
      <c r="TMQ414" s="141"/>
      <c r="TMR414" s="141"/>
      <c r="TMS414" s="141"/>
      <c r="TMT414" s="141"/>
      <c r="TMU414" s="141"/>
      <c r="TMV414" s="141"/>
      <c r="TMW414" s="141"/>
      <c r="TMX414" s="141"/>
      <c r="TMY414" s="141"/>
      <c r="TMZ414" s="141"/>
      <c r="TNA414" s="141"/>
      <c r="TNB414" s="141"/>
      <c r="TNC414" s="141"/>
      <c r="TND414" s="141"/>
      <c r="TNE414" s="141"/>
      <c r="TNF414" s="141"/>
      <c r="TNG414" s="141"/>
      <c r="TNH414" s="141"/>
      <c r="TNI414" s="141"/>
      <c r="TNJ414" s="141"/>
      <c r="TNK414" s="141"/>
      <c r="TNL414" s="141"/>
      <c r="TNM414" s="141"/>
      <c r="TNN414" s="141"/>
      <c r="TNO414" s="141"/>
      <c r="TNP414" s="141"/>
      <c r="TNQ414" s="141"/>
      <c r="TNR414" s="141"/>
      <c r="TNS414" s="141"/>
      <c r="TNT414" s="141"/>
      <c r="TNU414" s="141"/>
      <c r="TNV414" s="141"/>
      <c r="TNW414" s="141"/>
      <c r="TNX414" s="141"/>
      <c r="TNY414" s="141"/>
      <c r="TNZ414" s="141"/>
      <c r="TOA414" s="141"/>
      <c r="TOB414" s="141"/>
      <c r="TOC414" s="141"/>
      <c r="TOD414" s="141"/>
      <c r="TOE414" s="141"/>
      <c r="TOF414" s="141"/>
      <c r="TOG414" s="141"/>
      <c r="TOH414" s="141"/>
      <c r="TOI414" s="141"/>
      <c r="TOJ414" s="141"/>
      <c r="TOK414" s="141"/>
      <c r="TOL414" s="141"/>
      <c r="TOM414" s="141"/>
      <c r="TON414" s="141"/>
      <c r="TOO414" s="141"/>
      <c r="TOP414" s="141"/>
      <c r="TOQ414" s="141"/>
      <c r="TOR414" s="141"/>
      <c r="TOS414" s="141"/>
      <c r="TOT414" s="141"/>
      <c r="TOU414" s="141"/>
      <c r="TOV414" s="141"/>
      <c r="TOW414" s="141"/>
      <c r="TOX414" s="141"/>
      <c r="TOY414" s="141"/>
      <c r="TOZ414" s="141"/>
      <c r="TPA414" s="141"/>
      <c r="TPB414" s="141"/>
      <c r="TPC414" s="141"/>
      <c r="TPD414" s="141"/>
      <c r="TPE414" s="141"/>
      <c r="TPF414" s="141"/>
      <c r="TPG414" s="141"/>
      <c r="TPH414" s="141"/>
      <c r="TPI414" s="141"/>
      <c r="TPJ414" s="141"/>
      <c r="TPK414" s="141"/>
      <c r="TPL414" s="141"/>
      <c r="TPM414" s="141"/>
      <c r="TPN414" s="141"/>
      <c r="TPO414" s="141"/>
      <c r="TPP414" s="141"/>
      <c r="TPQ414" s="141"/>
      <c r="TPR414" s="141"/>
      <c r="TPS414" s="141"/>
      <c r="TPT414" s="141"/>
      <c r="TPU414" s="141"/>
      <c r="TPV414" s="141"/>
      <c r="TPW414" s="141"/>
      <c r="TPX414" s="141"/>
      <c r="TPY414" s="141"/>
      <c r="TPZ414" s="141"/>
      <c r="TQA414" s="141"/>
      <c r="TQB414" s="141"/>
      <c r="TQC414" s="141"/>
      <c r="TQD414" s="141"/>
      <c r="TQE414" s="141"/>
      <c r="TQF414" s="141"/>
      <c r="TQG414" s="141"/>
      <c r="TQH414" s="141"/>
      <c r="TQI414" s="141"/>
      <c r="TQJ414" s="141"/>
      <c r="TQK414" s="141"/>
      <c r="TQL414" s="141"/>
      <c r="TQM414" s="141"/>
      <c r="TQN414" s="141"/>
      <c r="TQO414" s="141"/>
      <c r="TQP414" s="141"/>
      <c r="TQQ414" s="141"/>
      <c r="TQR414" s="141"/>
      <c r="TQS414" s="141"/>
      <c r="TQT414" s="141"/>
      <c r="TQU414" s="141"/>
      <c r="TQV414" s="141"/>
      <c r="TQW414" s="141"/>
      <c r="TQX414" s="141"/>
      <c r="TQY414" s="141"/>
      <c r="TQZ414" s="141"/>
      <c r="TRA414" s="141"/>
      <c r="TRB414" s="141"/>
      <c r="TRC414" s="141"/>
      <c r="TRD414" s="141"/>
      <c r="TRE414" s="141"/>
      <c r="TRF414" s="141"/>
      <c r="TRG414" s="141"/>
      <c r="TRH414" s="141"/>
      <c r="TRI414" s="141"/>
      <c r="TRJ414" s="141"/>
      <c r="TRK414" s="141"/>
      <c r="TRL414" s="141"/>
      <c r="TRM414" s="141"/>
      <c r="TRN414" s="141"/>
      <c r="TRO414" s="141"/>
      <c r="TRP414" s="141"/>
      <c r="TRQ414" s="141"/>
      <c r="TRR414" s="141"/>
      <c r="TRS414" s="141"/>
      <c r="TRT414" s="141"/>
      <c r="TRU414" s="141"/>
      <c r="TRV414" s="141"/>
      <c r="TRW414" s="141"/>
      <c r="TRX414" s="141"/>
      <c r="TRY414" s="141"/>
      <c r="TRZ414" s="141"/>
      <c r="TSA414" s="141"/>
      <c r="TSB414" s="141"/>
      <c r="TSC414" s="141"/>
      <c r="TSD414" s="141"/>
      <c r="TSE414" s="141"/>
      <c r="TSF414" s="141"/>
      <c r="TSG414" s="141"/>
      <c r="TSH414" s="141"/>
      <c r="TSI414" s="141"/>
      <c r="TSJ414" s="141"/>
      <c r="TSK414" s="141"/>
      <c r="TSL414" s="141"/>
      <c r="TSM414" s="141"/>
      <c r="TSN414" s="141"/>
      <c r="TSO414" s="141"/>
      <c r="TSP414" s="141"/>
      <c r="TSQ414" s="141"/>
      <c r="TSR414" s="141"/>
      <c r="TSS414" s="141"/>
      <c r="TST414" s="141"/>
      <c r="TSU414" s="141"/>
      <c r="TSV414" s="141"/>
      <c r="TSW414" s="141"/>
      <c r="TSX414" s="141"/>
      <c r="TSY414" s="141"/>
      <c r="TSZ414" s="141"/>
      <c r="TTA414" s="141"/>
      <c r="TTB414" s="141"/>
      <c r="TTC414" s="141"/>
      <c r="TTD414" s="141"/>
      <c r="TTE414" s="141"/>
      <c r="TTF414" s="141"/>
      <c r="TTG414" s="141"/>
      <c r="TTH414" s="141"/>
      <c r="TTI414" s="141"/>
      <c r="TTJ414" s="141"/>
      <c r="TTK414" s="141"/>
      <c r="TTL414" s="141"/>
      <c r="TTM414" s="141"/>
      <c r="TTN414" s="141"/>
      <c r="TTO414" s="141"/>
      <c r="TTP414" s="141"/>
      <c r="TTQ414" s="141"/>
      <c r="TTR414" s="141"/>
      <c r="TTS414" s="141"/>
      <c r="TTT414" s="141"/>
      <c r="TTU414" s="141"/>
      <c r="TTV414" s="141"/>
      <c r="TTW414" s="141"/>
      <c r="TTX414" s="141"/>
      <c r="TTY414" s="141"/>
      <c r="TTZ414" s="141"/>
      <c r="TUA414" s="141"/>
      <c r="TUB414" s="141"/>
      <c r="TUC414" s="141"/>
      <c r="TUD414" s="141"/>
      <c r="TUE414" s="141"/>
      <c r="TUF414" s="141"/>
      <c r="TUG414" s="141"/>
      <c r="TUH414" s="141"/>
      <c r="TUI414" s="141"/>
      <c r="TUJ414" s="141"/>
      <c r="TUK414" s="141"/>
      <c r="TUL414" s="141"/>
      <c r="TUM414" s="141"/>
      <c r="TUN414" s="141"/>
      <c r="TUO414" s="141"/>
      <c r="TUP414" s="141"/>
      <c r="TUQ414" s="141"/>
      <c r="TUR414" s="141"/>
      <c r="TUS414" s="141"/>
      <c r="TUT414" s="141"/>
      <c r="TUU414" s="141"/>
      <c r="TUV414" s="141"/>
      <c r="TUW414" s="141"/>
      <c r="TUX414" s="141"/>
      <c r="TUY414" s="141"/>
      <c r="TUZ414" s="141"/>
      <c r="TVA414" s="141"/>
      <c r="TVB414" s="141"/>
      <c r="TVC414" s="141"/>
      <c r="TVD414" s="141"/>
      <c r="TVE414" s="141"/>
      <c r="TVF414" s="141"/>
      <c r="TVG414" s="141"/>
      <c r="TVH414" s="141"/>
      <c r="TVI414" s="141"/>
      <c r="TVJ414" s="141"/>
      <c r="TVK414" s="141"/>
      <c r="TVL414" s="141"/>
      <c r="TVM414" s="141"/>
      <c r="TVN414" s="141"/>
      <c r="TVO414" s="141"/>
      <c r="TVP414" s="141"/>
      <c r="TVQ414" s="141"/>
      <c r="TVR414" s="141"/>
      <c r="TVS414" s="141"/>
      <c r="TVT414" s="141"/>
      <c r="TVU414" s="141"/>
      <c r="TVV414" s="141"/>
      <c r="TVW414" s="141"/>
      <c r="TVX414" s="141"/>
      <c r="TVY414" s="141"/>
      <c r="TVZ414" s="141"/>
      <c r="TWA414" s="141"/>
      <c r="TWB414" s="141"/>
      <c r="TWC414" s="141"/>
      <c r="TWD414" s="141"/>
      <c r="TWE414" s="141"/>
      <c r="TWF414" s="141"/>
      <c r="TWG414" s="141"/>
      <c r="TWH414" s="141"/>
      <c r="TWI414" s="141"/>
      <c r="TWJ414" s="141"/>
      <c r="TWK414" s="141"/>
      <c r="TWL414" s="141"/>
      <c r="TWM414" s="141"/>
      <c r="TWN414" s="141"/>
      <c r="TWO414" s="141"/>
      <c r="TWP414" s="141"/>
      <c r="TWQ414" s="141"/>
      <c r="TWR414" s="141"/>
      <c r="TWS414" s="141"/>
      <c r="TWT414" s="141"/>
      <c r="TWU414" s="141"/>
      <c r="TWV414" s="141"/>
      <c r="TWW414" s="141"/>
      <c r="TWX414" s="141"/>
      <c r="TWY414" s="141"/>
      <c r="TWZ414" s="141"/>
      <c r="TXA414" s="141"/>
      <c r="TXB414" s="141"/>
      <c r="TXC414" s="141"/>
      <c r="TXD414" s="141"/>
      <c r="TXE414" s="141"/>
      <c r="TXF414" s="141"/>
      <c r="TXG414" s="141"/>
      <c r="TXH414" s="141"/>
      <c r="TXI414" s="141"/>
      <c r="TXJ414" s="141"/>
      <c r="TXK414" s="141"/>
      <c r="TXL414" s="141"/>
      <c r="TXM414" s="141"/>
      <c r="TXN414" s="141"/>
      <c r="TXO414" s="141"/>
      <c r="TXP414" s="141"/>
      <c r="TXQ414" s="141"/>
      <c r="TXR414" s="141"/>
      <c r="TXS414" s="141"/>
      <c r="TXT414" s="141"/>
      <c r="TXU414" s="141"/>
      <c r="TXV414" s="141"/>
      <c r="TXW414" s="141"/>
      <c r="TXX414" s="141"/>
      <c r="TXY414" s="141"/>
      <c r="TXZ414" s="141"/>
      <c r="TYA414" s="141"/>
      <c r="TYB414" s="141"/>
      <c r="TYC414" s="141"/>
      <c r="TYD414" s="141"/>
      <c r="TYE414" s="141"/>
      <c r="TYF414" s="141"/>
      <c r="TYG414" s="141"/>
      <c r="TYH414" s="141"/>
      <c r="TYI414" s="141"/>
      <c r="TYJ414" s="141"/>
      <c r="TYK414" s="141"/>
      <c r="TYL414" s="141"/>
      <c r="TYM414" s="141"/>
      <c r="TYN414" s="141"/>
      <c r="TYO414" s="141"/>
      <c r="TYP414" s="141"/>
      <c r="TYQ414" s="141"/>
      <c r="TYR414" s="141"/>
      <c r="TYS414" s="141"/>
      <c r="TYT414" s="141"/>
      <c r="TYU414" s="141"/>
      <c r="TYV414" s="141"/>
      <c r="TYW414" s="141"/>
      <c r="TYX414" s="141"/>
      <c r="TYY414" s="141"/>
      <c r="TYZ414" s="141"/>
      <c r="TZA414" s="141"/>
      <c r="TZB414" s="141"/>
      <c r="TZC414" s="141"/>
      <c r="TZD414" s="141"/>
      <c r="TZE414" s="141"/>
      <c r="TZF414" s="141"/>
      <c r="TZG414" s="141"/>
      <c r="TZH414" s="141"/>
      <c r="TZI414" s="141"/>
      <c r="TZJ414" s="141"/>
      <c r="TZK414" s="141"/>
      <c r="TZL414" s="141"/>
      <c r="TZM414" s="141"/>
      <c r="TZN414" s="141"/>
      <c r="TZO414" s="141"/>
      <c r="TZP414" s="141"/>
      <c r="TZQ414" s="141"/>
      <c r="TZR414" s="141"/>
      <c r="TZS414" s="141"/>
      <c r="TZT414" s="141"/>
      <c r="TZU414" s="141"/>
      <c r="TZV414" s="141"/>
      <c r="TZW414" s="141"/>
      <c r="TZX414" s="141"/>
      <c r="TZY414" s="141"/>
      <c r="TZZ414" s="141"/>
      <c r="UAA414" s="141"/>
      <c r="UAB414" s="141"/>
      <c r="UAC414" s="141"/>
      <c r="UAD414" s="141"/>
      <c r="UAE414" s="141"/>
      <c r="UAF414" s="141"/>
      <c r="UAG414" s="141"/>
      <c r="UAH414" s="141"/>
      <c r="UAI414" s="141"/>
      <c r="UAJ414" s="141"/>
      <c r="UAK414" s="141"/>
      <c r="UAL414" s="141"/>
      <c r="UAM414" s="141"/>
      <c r="UAN414" s="141"/>
      <c r="UAO414" s="141"/>
      <c r="UAP414" s="141"/>
      <c r="UAQ414" s="141"/>
      <c r="UAR414" s="141"/>
      <c r="UAS414" s="141"/>
      <c r="UAT414" s="141"/>
      <c r="UAU414" s="141"/>
      <c r="UAV414" s="141"/>
      <c r="UAW414" s="141"/>
      <c r="UAX414" s="141"/>
      <c r="UAY414" s="141"/>
      <c r="UAZ414" s="141"/>
      <c r="UBA414" s="141"/>
      <c r="UBB414" s="141"/>
      <c r="UBC414" s="141"/>
      <c r="UBD414" s="141"/>
      <c r="UBE414" s="141"/>
      <c r="UBF414" s="141"/>
      <c r="UBG414" s="141"/>
      <c r="UBH414" s="141"/>
      <c r="UBI414" s="141"/>
      <c r="UBJ414" s="141"/>
      <c r="UBK414" s="141"/>
      <c r="UBL414" s="141"/>
      <c r="UBM414" s="141"/>
      <c r="UBN414" s="141"/>
      <c r="UBO414" s="141"/>
      <c r="UBP414" s="141"/>
      <c r="UBQ414" s="141"/>
      <c r="UBR414" s="141"/>
      <c r="UBS414" s="141"/>
      <c r="UBT414" s="141"/>
      <c r="UBU414" s="141"/>
      <c r="UBV414" s="141"/>
      <c r="UBW414" s="141"/>
      <c r="UBX414" s="141"/>
      <c r="UBY414" s="141"/>
      <c r="UBZ414" s="141"/>
      <c r="UCA414" s="141"/>
      <c r="UCB414" s="141"/>
      <c r="UCC414" s="141"/>
      <c r="UCD414" s="141"/>
      <c r="UCE414" s="141"/>
      <c r="UCF414" s="141"/>
      <c r="UCG414" s="141"/>
      <c r="UCH414" s="141"/>
      <c r="UCI414" s="141"/>
      <c r="UCJ414" s="141"/>
      <c r="UCK414" s="141"/>
      <c r="UCL414" s="141"/>
      <c r="UCM414" s="141"/>
      <c r="UCN414" s="141"/>
      <c r="UCO414" s="141"/>
      <c r="UCP414" s="141"/>
      <c r="UCQ414" s="141"/>
      <c r="UCR414" s="141"/>
      <c r="UCS414" s="141"/>
      <c r="UCT414" s="141"/>
      <c r="UCU414" s="141"/>
      <c r="UCV414" s="141"/>
      <c r="UCW414" s="141"/>
      <c r="UCX414" s="141"/>
      <c r="UCY414" s="141"/>
      <c r="UCZ414" s="141"/>
      <c r="UDA414" s="141"/>
      <c r="UDB414" s="141"/>
      <c r="UDC414" s="141"/>
      <c r="UDD414" s="141"/>
      <c r="UDE414" s="141"/>
      <c r="UDF414" s="141"/>
      <c r="UDG414" s="141"/>
      <c r="UDH414" s="141"/>
      <c r="UDI414" s="141"/>
      <c r="UDJ414" s="141"/>
      <c r="UDK414" s="141"/>
      <c r="UDL414" s="141"/>
      <c r="UDM414" s="141"/>
      <c r="UDN414" s="141"/>
      <c r="UDO414" s="141"/>
      <c r="UDP414" s="141"/>
      <c r="UDQ414" s="141"/>
      <c r="UDR414" s="141"/>
      <c r="UDS414" s="141"/>
      <c r="UDT414" s="141"/>
      <c r="UDU414" s="141"/>
      <c r="UDV414" s="141"/>
      <c r="UDW414" s="141"/>
      <c r="UDX414" s="141"/>
      <c r="UDY414" s="141"/>
      <c r="UDZ414" s="141"/>
      <c r="UEA414" s="141"/>
      <c r="UEB414" s="141"/>
      <c r="UEC414" s="141"/>
      <c r="UED414" s="141"/>
      <c r="UEE414" s="141"/>
      <c r="UEF414" s="141"/>
      <c r="UEG414" s="141"/>
      <c r="UEH414" s="141"/>
      <c r="UEI414" s="141"/>
      <c r="UEJ414" s="141"/>
      <c r="UEK414" s="141"/>
      <c r="UEL414" s="141"/>
      <c r="UEM414" s="141"/>
      <c r="UEN414" s="141"/>
      <c r="UEO414" s="141"/>
      <c r="UEP414" s="141"/>
      <c r="UEQ414" s="141"/>
      <c r="UER414" s="141"/>
      <c r="UES414" s="141"/>
      <c r="UET414" s="141"/>
      <c r="UEU414" s="141"/>
      <c r="UEV414" s="141"/>
      <c r="UEW414" s="141"/>
      <c r="UEX414" s="141"/>
      <c r="UEY414" s="141"/>
      <c r="UEZ414" s="141"/>
      <c r="UFA414" s="141"/>
      <c r="UFB414" s="141"/>
      <c r="UFC414" s="141"/>
      <c r="UFD414" s="141"/>
      <c r="UFE414" s="141"/>
      <c r="UFF414" s="141"/>
      <c r="UFG414" s="141"/>
      <c r="UFH414" s="141"/>
      <c r="UFI414" s="141"/>
      <c r="UFJ414" s="141"/>
      <c r="UFK414" s="141"/>
      <c r="UFL414" s="141"/>
      <c r="UFM414" s="141"/>
      <c r="UFN414" s="141"/>
      <c r="UFO414" s="141"/>
      <c r="UFP414" s="141"/>
      <c r="UFQ414" s="141"/>
      <c r="UFR414" s="141"/>
      <c r="UFS414" s="141"/>
      <c r="UFT414" s="141"/>
      <c r="UFU414" s="141"/>
      <c r="UFV414" s="141"/>
      <c r="UFW414" s="141"/>
      <c r="UFX414" s="141"/>
      <c r="UFY414" s="141"/>
      <c r="UFZ414" s="141"/>
      <c r="UGA414" s="141"/>
      <c r="UGB414" s="141"/>
      <c r="UGC414" s="141"/>
      <c r="UGD414" s="141"/>
      <c r="UGE414" s="141"/>
      <c r="UGF414" s="141"/>
      <c r="UGG414" s="141"/>
      <c r="UGH414" s="141"/>
      <c r="UGI414" s="141"/>
      <c r="UGJ414" s="141"/>
      <c r="UGK414" s="141"/>
      <c r="UGL414" s="141"/>
      <c r="UGM414" s="141"/>
      <c r="UGN414" s="141"/>
      <c r="UGO414" s="141"/>
      <c r="UGP414" s="141"/>
      <c r="UGQ414" s="141"/>
      <c r="UGR414" s="141"/>
      <c r="UGS414" s="141"/>
      <c r="UGT414" s="141"/>
      <c r="UGU414" s="141"/>
      <c r="UGV414" s="141"/>
      <c r="UGW414" s="141"/>
      <c r="UGX414" s="141"/>
      <c r="UGY414" s="141"/>
      <c r="UGZ414" s="141"/>
      <c r="UHA414" s="141"/>
      <c r="UHB414" s="141"/>
      <c r="UHC414" s="141"/>
      <c r="UHD414" s="141"/>
      <c r="UHE414" s="141"/>
      <c r="UHF414" s="141"/>
      <c r="UHG414" s="141"/>
      <c r="UHH414" s="141"/>
      <c r="UHI414" s="141"/>
      <c r="UHJ414" s="141"/>
      <c r="UHK414" s="141"/>
      <c r="UHL414" s="141"/>
      <c r="UHM414" s="141"/>
      <c r="UHN414" s="141"/>
      <c r="UHO414" s="141"/>
      <c r="UHP414" s="141"/>
      <c r="UHQ414" s="141"/>
      <c r="UHR414" s="141"/>
      <c r="UHS414" s="141"/>
      <c r="UHT414" s="141"/>
      <c r="UHU414" s="141"/>
      <c r="UHV414" s="141"/>
      <c r="UHW414" s="141"/>
      <c r="UHX414" s="141"/>
      <c r="UHY414" s="141"/>
      <c r="UHZ414" s="141"/>
      <c r="UIA414" s="141"/>
      <c r="UIB414" s="141"/>
      <c r="UIC414" s="141"/>
      <c r="UID414" s="141"/>
      <c r="UIE414" s="141"/>
      <c r="UIF414" s="141"/>
      <c r="UIG414" s="141"/>
      <c r="UIH414" s="141"/>
      <c r="UII414" s="141"/>
      <c r="UIJ414" s="141"/>
      <c r="UIK414" s="141"/>
      <c r="UIL414" s="141"/>
      <c r="UIM414" s="141"/>
      <c r="UIN414" s="141"/>
      <c r="UIO414" s="141"/>
      <c r="UIP414" s="141"/>
      <c r="UIQ414" s="141"/>
      <c r="UIR414" s="141"/>
      <c r="UIS414" s="141"/>
      <c r="UIT414" s="141"/>
      <c r="UIU414" s="141"/>
      <c r="UIV414" s="141"/>
      <c r="UIW414" s="141"/>
      <c r="UIX414" s="141"/>
      <c r="UIY414" s="141"/>
      <c r="UIZ414" s="141"/>
      <c r="UJA414" s="141"/>
      <c r="UJB414" s="141"/>
      <c r="UJC414" s="141"/>
      <c r="UJD414" s="141"/>
      <c r="UJE414" s="141"/>
      <c r="UJF414" s="141"/>
      <c r="UJG414" s="141"/>
      <c r="UJH414" s="141"/>
      <c r="UJI414" s="141"/>
      <c r="UJJ414" s="141"/>
      <c r="UJK414" s="141"/>
      <c r="UJL414" s="141"/>
      <c r="UJM414" s="141"/>
      <c r="UJN414" s="141"/>
      <c r="UJO414" s="141"/>
      <c r="UJP414" s="141"/>
      <c r="UJQ414" s="141"/>
      <c r="UJR414" s="141"/>
      <c r="UJS414" s="141"/>
      <c r="UJT414" s="141"/>
      <c r="UJU414" s="141"/>
      <c r="UJV414" s="141"/>
      <c r="UJW414" s="141"/>
      <c r="UJX414" s="141"/>
      <c r="UJY414" s="141"/>
      <c r="UJZ414" s="141"/>
      <c r="UKA414" s="141"/>
      <c r="UKB414" s="141"/>
      <c r="UKC414" s="141"/>
      <c r="UKD414" s="141"/>
      <c r="UKE414" s="141"/>
      <c r="UKF414" s="141"/>
      <c r="UKG414" s="141"/>
      <c r="UKH414" s="141"/>
      <c r="UKI414" s="141"/>
      <c r="UKJ414" s="141"/>
      <c r="UKK414" s="141"/>
      <c r="UKL414" s="141"/>
      <c r="UKM414" s="141"/>
      <c r="UKN414" s="141"/>
      <c r="UKO414" s="141"/>
      <c r="UKP414" s="141"/>
      <c r="UKQ414" s="141"/>
      <c r="UKR414" s="141"/>
      <c r="UKS414" s="141"/>
      <c r="UKT414" s="141"/>
      <c r="UKU414" s="141"/>
      <c r="UKV414" s="141"/>
      <c r="UKW414" s="141"/>
      <c r="UKX414" s="141"/>
      <c r="UKY414" s="141"/>
      <c r="UKZ414" s="141"/>
      <c r="ULA414" s="141"/>
      <c r="ULB414" s="141"/>
      <c r="ULC414" s="141"/>
      <c r="ULD414" s="141"/>
      <c r="ULE414" s="141"/>
      <c r="ULF414" s="141"/>
      <c r="ULG414" s="141"/>
      <c r="ULH414" s="141"/>
      <c r="ULI414" s="141"/>
      <c r="ULJ414" s="141"/>
      <c r="ULK414" s="141"/>
      <c r="ULL414" s="141"/>
      <c r="ULM414" s="141"/>
      <c r="ULN414" s="141"/>
      <c r="ULO414" s="141"/>
      <c r="ULP414" s="141"/>
      <c r="ULQ414" s="141"/>
      <c r="ULR414" s="141"/>
      <c r="ULS414" s="141"/>
      <c r="ULT414" s="141"/>
      <c r="ULU414" s="141"/>
      <c r="ULV414" s="141"/>
      <c r="ULW414" s="141"/>
      <c r="ULX414" s="141"/>
      <c r="ULY414" s="141"/>
      <c r="ULZ414" s="141"/>
      <c r="UMA414" s="141"/>
      <c r="UMB414" s="141"/>
      <c r="UMC414" s="141"/>
      <c r="UMD414" s="141"/>
      <c r="UME414" s="141"/>
      <c r="UMF414" s="141"/>
      <c r="UMG414" s="141"/>
      <c r="UMH414" s="141"/>
      <c r="UMI414" s="141"/>
      <c r="UMJ414" s="141"/>
      <c r="UMK414" s="141"/>
      <c r="UML414" s="141"/>
      <c r="UMM414" s="141"/>
      <c r="UMN414" s="141"/>
      <c r="UMO414" s="141"/>
      <c r="UMP414" s="141"/>
      <c r="UMQ414" s="141"/>
      <c r="UMR414" s="141"/>
      <c r="UMS414" s="141"/>
      <c r="UMT414" s="141"/>
      <c r="UMU414" s="141"/>
      <c r="UMV414" s="141"/>
      <c r="UMW414" s="141"/>
      <c r="UMX414" s="141"/>
      <c r="UMY414" s="141"/>
      <c r="UMZ414" s="141"/>
      <c r="UNA414" s="141"/>
      <c r="UNB414" s="141"/>
      <c r="UNC414" s="141"/>
      <c r="UND414" s="141"/>
      <c r="UNE414" s="141"/>
      <c r="UNF414" s="141"/>
      <c r="UNG414" s="141"/>
      <c r="UNH414" s="141"/>
      <c r="UNI414" s="141"/>
      <c r="UNJ414" s="141"/>
      <c r="UNK414" s="141"/>
      <c r="UNL414" s="141"/>
      <c r="UNM414" s="141"/>
      <c r="UNN414" s="141"/>
      <c r="UNO414" s="141"/>
      <c r="UNP414" s="141"/>
      <c r="UNQ414" s="141"/>
      <c r="UNR414" s="141"/>
      <c r="UNS414" s="141"/>
      <c r="UNT414" s="141"/>
      <c r="UNU414" s="141"/>
      <c r="UNV414" s="141"/>
      <c r="UNW414" s="141"/>
      <c r="UNX414" s="141"/>
      <c r="UNY414" s="141"/>
      <c r="UNZ414" s="141"/>
      <c r="UOA414" s="141"/>
      <c r="UOB414" s="141"/>
      <c r="UOC414" s="141"/>
      <c r="UOD414" s="141"/>
      <c r="UOE414" s="141"/>
      <c r="UOF414" s="141"/>
      <c r="UOG414" s="141"/>
      <c r="UOH414" s="141"/>
      <c r="UOI414" s="141"/>
      <c r="UOJ414" s="141"/>
      <c r="UOK414" s="141"/>
      <c r="UOL414" s="141"/>
      <c r="UOM414" s="141"/>
      <c r="UON414" s="141"/>
      <c r="UOO414" s="141"/>
      <c r="UOP414" s="141"/>
      <c r="UOQ414" s="141"/>
      <c r="UOR414" s="141"/>
      <c r="UOS414" s="141"/>
      <c r="UOT414" s="141"/>
      <c r="UOU414" s="141"/>
      <c r="UOV414" s="141"/>
      <c r="UOW414" s="141"/>
      <c r="UOX414" s="141"/>
      <c r="UOY414" s="141"/>
      <c r="UOZ414" s="141"/>
      <c r="UPA414" s="141"/>
      <c r="UPB414" s="141"/>
      <c r="UPC414" s="141"/>
      <c r="UPD414" s="141"/>
      <c r="UPE414" s="141"/>
      <c r="UPF414" s="141"/>
      <c r="UPG414" s="141"/>
      <c r="UPH414" s="141"/>
      <c r="UPI414" s="141"/>
      <c r="UPJ414" s="141"/>
      <c r="UPK414" s="141"/>
      <c r="UPL414" s="141"/>
      <c r="UPM414" s="141"/>
      <c r="UPN414" s="141"/>
      <c r="UPO414" s="141"/>
      <c r="UPP414" s="141"/>
      <c r="UPQ414" s="141"/>
      <c r="UPR414" s="141"/>
      <c r="UPS414" s="141"/>
      <c r="UPT414" s="141"/>
      <c r="UPU414" s="141"/>
      <c r="UPV414" s="141"/>
      <c r="UPW414" s="141"/>
      <c r="UPX414" s="141"/>
      <c r="UPY414" s="141"/>
      <c r="UPZ414" s="141"/>
      <c r="UQA414" s="141"/>
      <c r="UQB414" s="141"/>
      <c r="UQC414" s="141"/>
      <c r="UQD414" s="141"/>
      <c r="UQE414" s="141"/>
      <c r="UQF414" s="141"/>
      <c r="UQG414" s="141"/>
      <c r="UQH414" s="141"/>
      <c r="UQI414" s="141"/>
      <c r="UQJ414" s="141"/>
      <c r="UQK414" s="141"/>
      <c r="UQL414" s="141"/>
      <c r="UQM414" s="141"/>
      <c r="UQN414" s="141"/>
      <c r="UQO414" s="141"/>
      <c r="UQP414" s="141"/>
      <c r="UQQ414" s="141"/>
      <c r="UQR414" s="141"/>
      <c r="UQS414" s="141"/>
      <c r="UQT414" s="141"/>
      <c r="UQU414" s="141"/>
      <c r="UQV414" s="141"/>
      <c r="UQW414" s="141"/>
      <c r="UQX414" s="141"/>
      <c r="UQY414" s="141"/>
      <c r="UQZ414" s="141"/>
      <c r="URA414" s="141"/>
      <c r="URB414" s="141"/>
      <c r="URC414" s="141"/>
      <c r="URD414" s="141"/>
      <c r="URE414" s="141"/>
      <c r="URF414" s="141"/>
      <c r="URG414" s="141"/>
      <c r="URH414" s="141"/>
      <c r="URI414" s="141"/>
      <c r="URJ414" s="141"/>
      <c r="URK414" s="141"/>
      <c r="URL414" s="141"/>
      <c r="URM414" s="141"/>
      <c r="URN414" s="141"/>
      <c r="URO414" s="141"/>
      <c r="URP414" s="141"/>
      <c r="URQ414" s="141"/>
      <c r="URR414" s="141"/>
      <c r="URS414" s="141"/>
      <c r="URT414" s="141"/>
      <c r="URU414" s="141"/>
      <c r="URV414" s="141"/>
      <c r="URW414" s="141"/>
      <c r="URX414" s="141"/>
      <c r="URY414" s="141"/>
      <c r="URZ414" s="141"/>
      <c r="USA414" s="141"/>
      <c r="USB414" s="141"/>
      <c r="USC414" s="141"/>
      <c r="USD414" s="141"/>
      <c r="USE414" s="141"/>
      <c r="USF414" s="141"/>
      <c r="USG414" s="141"/>
      <c r="USH414" s="141"/>
      <c r="USI414" s="141"/>
      <c r="USJ414" s="141"/>
      <c r="USK414" s="141"/>
      <c r="USL414" s="141"/>
      <c r="USM414" s="141"/>
      <c r="USN414" s="141"/>
      <c r="USO414" s="141"/>
      <c r="USP414" s="141"/>
      <c r="USQ414" s="141"/>
      <c r="USR414" s="141"/>
      <c r="USS414" s="141"/>
      <c r="UST414" s="141"/>
      <c r="USU414" s="141"/>
      <c r="USV414" s="141"/>
      <c r="USW414" s="141"/>
      <c r="USX414" s="141"/>
      <c r="USY414" s="141"/>
      <c r="USZ414" s="141"/>
      <c r="UTA414" s="141"/>
      <c r="UTB414" s="141"/>
      <c r="UTC414" s="141"/>
      <c r="UTD414" s="141"/>
      <c r="UTE414" s="141"/>
      <c r="UTF414" s="141"/>
      <c r="UTG414" s="141"/>
      <c r="UTH414" s="141"/>
      <c r="UTI414" s="141"/>
      <c r="UTJ414" s="141"/>
      <c r="UTK414" s="141"/>
      <c r="UTL414" s="141"/>
      <c r="UTM414" s="141"/>
      <c r="UTN414" s="141"/>
      <c r="UTO414" s="141"/>
      <c r="UTP414" s="141"/>
      <c r="UTQ414" s="141"/>
      <c r="UTR414" s="141"/>
      <c r="UTS414" s="141"/>
      <c r="UTT414" s="141"/>
      <c r="UTU414" s="141"/>
      <c r="UTV414" s="141"/>
      <c r="UTW414" s="141"/>
      <c r="UTX414" s="141"/>
      <c r="UTY414" s="141"/>
      <c r="UTZ414" s="141"/>
      <c r="UUA414" s="141"/>
      <c r="UUB414" s="141"/>
      <c r="UUC414" s="141"/>
      <c r="UUD414" s="141"/>
      <c r="UUE414" s="141"/>
      <c r="UUF414" s="141"/>
      <c r="UUG414" s="141"/>
      <c r="UUH414" s="141"/>
      <c r="UUI414" s="141"/>
      <c r="UUJ414" s="141"/>
      <c r="UUK414" s="141"/>
      <c r="UUL414" s="141"/>
      <c r="UUM414" s="141"/>
      <c r="UUN414" s="141"/>
      <c r="UUO414" s="141"/>
      <c r="UUP414" s="141"/>
      <c r="UUQ414" s="141"/>
      <c r="UUR414" s="141"/>
      <c r="UUS414" s="141"/>
      <c r="UUT414" s="141"/>
      <c r="UUU414" s="141"/>
      <c r="UUV414" s="141"/>
      <c r="UUW414" s="141"/>
      <c r="UUX414" s="141"/>
      <c r="UUY414" s="141"/>
      <c r="UUZ414" s="141"/>
      <c r="UVA414" s="141"/>
      <c r="UVB414" s="141"/>
      <c r="UVC414" s="141"/>
      <c r="UVD414" s="141"/>
      <c r="UVE414" s="141"/>
      <c r="UVF414" s="141"/>
      <c r="UVG414" s="141"/>
      <c r="UVH414" s="141"/>
      <c r="UVI414" s="141"/>
      <c r="UVJ414" s="141"/>
      <c r="UVK414" s="141"/>
      <c r="UVL414" s="141"/>
      <c r="UVM414" s="141"/>
      <c r="UVN414" s="141"/>
      <c r="UVO414" s="141"/>
      <c r="UVP414" s="141"/>
      <c r="UVQ414" s="141"/>
      <c r="UVR414" s="141"/>
      <c r="UVS414" s="141"/>
      <c r="UVT414" s="141"/>
      <c r="UVU414" s="141"/>
      <c r="UVV414" s="141"/>
      <c r="UVW414" s="141"/>
      <c r="UVX414" s="141"/>
      <c r="UVY414" s="141"/>
      <c r="UVZ414" s="141"/>
      <c r="UWA414" s="141"/>
      <c r="UWB414" s="141"/>
      <c r="UWC414" s="141"/>
      <c r="UWD414" s="141"/>
      <c r="UWE414" s="141"/>
      <c r="UWF414" s="141"/>
      <c r="UWG414" s="141"/>
      <c r="UWH414" s="141"/>
      <c r="UWI414" s="141"/>
      <c r="UWJ414" s="141"/>
      <c r="UWK414" s="141"/>
      <c r="UWL414" s="141"/>
      <c r="UWM414" s="141"/>
      <c r="UWN414" s="141"/>
      <c r="UWO414" s="141"/>
      <c r="UWP414" s="141"/>
      <c r="UWQ414" s="141"/>
      <c r="UWR414" s="141"/>
      <c r="UWS414" s="141"/>
      <c r="UWT414" s="141"/>
      <c r="UWU414" s="141"/>
      <c r="UWV414" s="141"/>
      <c r="UWW414" s="141"/>
      <c r="UWX414" s="141"/>
      <c r="UWY414" s="141"/>
      <c r="UWZ414" s="141"/>
      <c r="UXA414" s="141"/>
      <c r="UXB414" s="141"/>
      <c r="UXC414" s="141"/>
      <c r="UXD414" s="141"/>
      <c r="UXE414" s="141"/>
      <c r="UXF414" s="141"/>
      <c r="UXG414" s="141"/>
      <c r="UXH414" s="141"/>
      <c r="UXI414" s="141"/>
      <c r="UXJ414" s="141"/>
      <c r="UXK414" s="141"/>
      <c r="UXL414" s="141"/>
      <c r="UXM414" s="141"/>
      <c r="UXN414" s="141"/>
      <c r="UXO414" s="141"/>
      <c r="UXP414" s="141"/>
      <c r="UXQ414" s="141"/>
      <c r="UXR414" s="141"/>
      <c r="UXS414" s="141"/>
      <c r="UXT414" s="141"/>
      <c r="UXU414" s="141"/>
      <c r="UXV414" s="141"/>
      <c r="UXW414" s="141"/>
      <c r="UXX414" s="141"/>
      <c r="UXY414" s="141"/>
      <c r="UXZ414" s="141"/>
      <c r="UYA414" s="141"/>
      <c r="UYB414" s="141"/>
      <c r="UYC414" s="141"/>
      <c r="UYD414" s="141"/>
      <c r="UYE414" s="141"/>
      <c r="UYF414" s="141"/>
      <c r="UYG414" s="141"/>
      <c r="UYH414" s="141"/>
      <c r="UYI414" s="141"/>
      <c r="UYJ414" s="141"/>
      <c r="UYK414" s="141"/>
      <c r="UYL414" s="141"/>
      <c r="UYM414" s="141"/>
      <c r="UYN414" s="141"/>
      <c r="UYO414" s="141"/>
      <c r="UYP414" s="141"/>
      <c r="UYQ414" s="141"/>
      <c r="UYR414" s="141"/>
      <c r="UYS414" s="141"/>
      <c r="UYT414" s="141"/>
      <c r="UYU414" s="141"/>
      <c r="UYV414" s="141"/>
      <c r="UYW414" s="141"/>
      <c r="UYX414" s="141"/>
      <c r="UYY414" s="141"/>
      <c r="UYZ414" s="141"/>
      <c r="UZA414" s="141"/>
      <c r="UZB414" s="141"/>
      <c r="UZC414" s="141"/>
      <c r="UZD414" s="141"/>
      <c r="UZE414" s="141"/>
      <c r="UZF414" s="141"/>
      <c r="UZG414" s="141"/>
      <c r="UZH414" s="141"/>
      <c r="UZI414" s="141"/>
      <c r="UZJ414" s="141"/>
      <c r="UZK414" s="141"/>
      <c r="UZL414" s="141"/>
      <c r="UZM414" s="141"/>
      <c r="UZN414" s="141"/>
      <c r="UZO414" s="141"/>
      <c r="UZP414" s="141"/>
      <c r="UZQ414" s="141"/>
      <c r="UZR414" s="141"/>
      <c r="UZS414" s="141"/>
      <c r="UZT414" s="141"/>
      <c r="UZU414" s="141"/>
      <c r="UZV414" s="141"/>
      <c r="UZW414" s="141"/>
      <c r="UZX414" s="141"/>
      <c r="UZY414" s="141"/>
      <c r="UZZ414" s="141"/>
      <c r="VAA414" s="141"/>
      <c r="VAB414" s="141"/>
      <c r="VAC414" s="141"/>
      <c r="VAD414" s="141"/>
      <c r="VAE414" s="141"/>
      <c r="VAF414" s="141"/>
      <c r="VAG414" s="141"/>
      <c r="VAH414" s="141"/>
      <c r="VAI414" s="141"/>
      <c r="VAJ414" s="141"/>
      <c r="VAK414" s="141"/>
      <c r="VAL414" s="141"/>
      <c r="VAM414" s="141"/>
      <c r="VAN414" s="141"/>
      <c r="VAO414" s="141"/>
      <c r="VAP414" s="141"/>
      <c r="VAQ414" s="141"/>
      <c r="VAR414" s="141"/>
      <c r="VAS414" s="141"/>
      <c r="VAT414" s="141"/>
      <c r="VAU414" s="141"/>
      <c r="VAV414" s="141"/>
      <c r="VAW414" s="141"/>
      <c r="VAX414" s="141"/>
      <c r="VAY414" s="141"/>
      <c r="VAZ414" s="141"/>
      <c r="VBA414" s="141"/>
      <c r="VBB414" s="141"/>
      <c r="VBC414" s="141"/>
      <c r="VBD414" s="141"/>
      <c r="VBE414" s="141"/>
      <c r="VBF414" s="141"/>
      <c r="VBG414" s="141"/>
      <c r="VBH414" s="141"/>
      <c r="VBI414" s="141"/>
      <c r="VBJ414" s="141"/>
      <c r="VBK414" s="141"/>
      <c r="VBL414" s="141"/>
      <c r="VBM414" s="141"/>
      <c r="VBN414" s="141"/>
      <c r="VBO414" s="141"/>
      <c r="VBP414" s="141"/>
      <c r="VBQ414" s="141"/>
      <c r="VBR414" s="141"/>
      <c r="VBS414" s="141"/>
      <c r="VBT414" s="141"/>
      <c r="VBU414" s="141"/>
      <c r="VBV414" s="141"/>
      <c r="VBW414" s="141"/>
      <c r="VBX414" s="141"/>
      <c r="VBY414" s="141"/>
      <c r="VBZ414" s="141"/>
      <c r="VCA414" s="141"/>
      <c r="VCB414" s="141"/>
      <c r="VCC414" s="141"/>
      <c r="VCD414" s="141"/>
      <c r="VCE414" s="141"/>
      <c r="VCF414" s="141"/>
      <c r="VCG414" s="141"/>
      <c r="VCH414" s="141"/>
      <c r="VCI414" s="141"/>
      <c r="VCJ414" s="141"/>
      <c r="VCK414" s="141"/>
      <c r="VCL414" s="141"/>
      <c r="VCM414" s="141"/>
      <c r="VCN414" s="141"/>
      <c r="VCO414" s="141"/>
      <c r="VCP414" s="141"/>
      <c r="VCQ414" s="141"/>
      <c r="VCR414" s="141"/>
      <c r="VCS414" s="141"/>
      <c r="VCT414" s="141"/>
      <c r="VCU414" s="141"/>
      <c r="VCV414" s="141"/>
      <c r="VCW414" s="141"/>
      <c r="VCX414" s="141"/>
      <c r="VCY414" s="141"/>
      <c r="VCZ414" s="141"/>
      <c r="VDA414" s="141"/>
      <c r="VDB414" s="141"/>
      <c r="VDC414" s="141"/>
      <c r="VDD414" s="141"/>
      <c r="VDE414" s="141"/>
      <c r="VDF414" s="141"/>
      <c r="VDG414" s="141"/>
      <c r="VDH414" s="141"/>
      <c r="VDI414" s="141"/>
      <c r="VDJ414" s="141"/>
      <c r="VDK414" s="141"/>
      <c r="VDL414" s="141"/>
      <c r="VDM414" s="141"/>
      <c r="VDN414" s="141"/>
      <c r="VDO414" s="141"/>
      <c r="VDP414" s="141"/>
      <c r="VDQ414" s="141"/>
      <c r="VDR414" s="141"/>
      <c r="VDS414" s="141"/>
      <c r="VDT414" s="141"/>
      <c r="VDU414" s="141"/>
      <c r="VDV414" s="141"/>
      <c r="VDW414" s="141"/>
      <c r="VDX414" s="141"/>
      <c r="VDY414" s="141"/>
      <c r="VDZ414" s="141"/>
      <c r="VEA414" s="141"/>
      <c r="VEB414" s="141"/>
      <c r="VEC414" s="141"/>
      <c r="VED414" s="141"/>
      <c r="VEE414" s="141"/>
      <c r="VEF414" s="141"/>
      <c r="VEG414" s="141"/>
      <c r="VEH414" s="141"/>
      <c r="VEI414" s="141"/>
      <c r="VEJ414" s="141"/>
      <c r="VEK414" s="141"/>
      <c r="VEL414" s="141"/>
      <c r="VEM414" s="141"/>
      <c r="VEN414" s="141"/>
      <c r="VEO414" s="141"/>
      <c r="VEP414" s="141"/>
      <c r="VEQ414" s="141"/>
      <c r="VER414" s="141"/>
      <c r="VES414" s="141"/>
      <c r="VET414" s="141"/>
      <c r="VEU414" s="141"/>
      <c r="VEV414" s="141"/>
      <c r="VEW414" s="141"/>
      <c r="VEX414" s="141"/>
      <c r="VEY414" s="141"/>
      <c r="VEZ414" s="141"/>
      <c r="VFA414" s="141"/>
      <c r="VFB414" s="141"/>
      <c r="VFC414" s="141"/>
      <c r="VFD414" s="141"/>
      <c r="VFE414" s="141"/>
      <c r="VFF414" s="141"/>
      <c r="VFG414" s="141"/>
      <c r="VFH414" s="141"/>
      <c r="VFI414" s="141"/>
      <c r="VFJ414" s="141"/>
      <c r="VFK414" s="141"/>
      <c r="VFL414" s="141"/>
      <c r="VFM414" s="141"/>
      <c r="VFN414" s="141"/>
      <c r="VFO414" s="141"/>
      <c r="VFP414" s="141"/>
      <c r="VFQ414" s="141"/>
      <c r="VFR414" s="141"/>
      <c r="VFS414" s="141"/>
      <c r="VFT414" s="141"/>
      <c r="VFU414" s="141"/>
      <c r="VFV414" s="141"/>
      <c r="VFW414" s="141"/>
      <c r="VFX414" s="141"/>
      <c r="VFY414" s="141"/>
      <c r="VFZ414" s="141"/>
      <c r="VGA414" s="141"/>
      <c r="VGB414" s="141"/>
      <c r="VGC414" s="141"/>
      <c r="VGD414" s="141"/>
      <c r="VGE414" s="141"/>
      <c r="VGF414" s="141"/>
      <c r="VGG414" s="141"/>
      <c r="VGH414" s="141"/>
      <c r="VGI414" s="141"/>
      <c r="VGJ414" s="141"/>
      <c r="VGK414" s="141"/>
      <c r="VGL414" s="141"/>
      <c r="VGM414" s="141"/>
      <c r="VGN414" s="141"/>
      <c r="VGO414" s="141"/>
      <c r="VGP414" s="141"/>
      <c r="VGQ414" s="141"/>
      <c r="VGR414" s="141"/>
      <c r="VGS414" s="141"/>
      <c r="VGT414" s="141"/>
      <c r="VGU414" s="141"/>
      <c r="VGV414" s="141"/>
      <c r="VGW414" s="141"/>
      <c r="VGX414" s="141"/>
      <c r="VGY414" s="141"/>
      <c r="VGZ414" s="141"/>
      <c r="VHA414" s="141"/>
      <c r="VHB414" s="141"/>
      <c r="VHC414" s="141"/>
      <c r="VHD414" s="141"/>
      <c r="VHE414" s="141"/>
      <c r="VHF414" s="141"/>
      <c r="VHG414" s="141"/>
      <c r="VHH414" s="141"/>
      <c r="VHI414" s="141"/>
      <c r="VHJ414" s="141"/>
      <c r="VHK414" s="141"/>
      <c r="VHL414" s="141"/>
      <c r="VHM414" s="141"/>
      <c r="VHN414" s="141"/>
      <c r="VHO414" s="141"/>
      <c r="VHP414" s="141"/>
      <c r="VHQ414" s="141"/>
      <c r="VHR414" s="141"/>
      <c r="VHS414" s="141"/>
      <c r="VHT414" s="141"/>
      <c r="VHU414" s="141"/>
      <c r="VHV414" s="141"/>
      <c r="VHW414" s="141"/>
      <c r="VHX414" s="141"/>
      <c r="VHY414" s="141"/>
      <c r="VHZ414" s="141"/>
      <c r="VIA414" s="141"/>
      <c r="VIB414" s="141"/>
      <c r="VIC414" s="141"/>
      <c r="VID414" s="141"/>
      <c r="VIE414" s="141"/>
      <c r="VIF414" s="141"/>
      <c r="VIG414" s="141"/>
      <c r="VIH414" s="141"/>
      <c r="VII414" s="141"/>
      <c r="VIJ414" s="141"/>
      <c r="VIK414" s="141"/>
      <c r="VIL414" s="141"/>
      <c r="VIM414" s="141"/>
      <c r="VIN414" s="141"/>
      <c r="VIO414" s="141"/>
      <c r="VIP414" s="141"/>
      <c r="VIQ414" s="141"/>
      <c r="VIR414" s="141"/>
      <c r="VIS414" s="141"/>
      <c r="VIT414" s="141"/>
      <c r="VIU414" s="141"/>
      <c r="VIV414" s="141"/>
      <c r="VIW414" s="141"/>
      <c r="VIX414" s="141"/>
      <c r="VIY414" s="141"/>
      <c r="VIZ414" s="141"/>
      <c r="VJA414" s="141"/>
      <c r="VJB414" s="141"/>
      <c r="VJC414" s="141"/>
      <c r="VJD414" s="141"/>
      <c r="VJE414" s="141"/>
      <c r="VJF414" s="141"/>
      <c r="VJG414" s="141"/>
      <c r="VJH414" s="141"/>
      <c r="VJI414" s="141"/>
      <c r="VJJ414" s="141"/>
      <c r="VJK414" s="141"/>
      <c r="VJL414" s="141"/>
      <c r="VJM414" s="141"/>
      <c r="VJN414" s="141"/>
      <c r="VJO414" s="141"/>
      <c r="VJP414" s="141"/>
      <c r="VJQ414" s="141"/>
      <c r="VJR414" s="141"/>
      <c r="VJS414" s="141"/>
      <c r="VJT414" s="141"/>
      <c r="VJU414" s="141"/>
      <c r="VJV414" s="141"/>
      <c r="VJW414" s="141"/>
      <c r="VJX414" s="141"/>
      <c r="VJY414" s="141"/>
      <c r="VJZ414" s="141"/>
      <c r="VKA414" s="141"/>
      <c r="VKB414" s="141"/>
      <c r="VKC414" s="141"/>
      <c r="VKD414" s="141"/>
      <c r="VKE414" s="141"/>
      <c r="VKF414" s="141"/>
      <c r="VKG414" s="141"/>
      <c r="VKH414" s="141"/>
      <c r="VKI414" s="141"/>
      <c r="VKJ414" s="141"/>
      <c r="VKK414" s="141"/>
      <c r="VKL414" s="141"/>
      <c r="VKM414" s="141"/>
      <c r="VKN414" s="141"/>
      <c r="VKO414" s="141"/>
      <c r="VKP414" s="141"/>
      <c r="VKQ414" s="141"/>
      <c r="VKR414" s="141"/>
      <c r="VKS414" s="141"/>
      <c r="VKT414" s="141"/>
      <c r="VKU414" s="141"/>
      <c r="VKV414" s="141"/>
      <c r="VKW414" s="141"/>
      <c r="VKX414" s="141"/>
      <c r="VKY414" s="141"/>
      <c r="VKZ414" s="141"/>
      <c r="VLA414" s="141"/>
      <c r="VLB414" s="141"/>
      <c r="VLC414" s="141"/>
      <c r="VLD414" s="141"/>
      <c r="VLE414" s="141"/>
      <c r="VLF414" s="141"/>
      <c r="VLG414" s="141"/>
      <c r="VLH414" s="141"/>
      <c r="VLI414" s="141"/>
      <c r="VLJ414" s="141"/>
      <c r="VLK414" s="141"/>
      <c r="VLL414" s="141"/>
      <c r="VLM414" s="141"/>
      <c r="VLN414" s="141"/>
      <c r="VLO414" s="141"/>
      <c r="VLP414" s="141"/>
      <c r="VLQ414" s="141"/>
      <c r="VLR414" s="141"/>
      <c r="VLS414" s="141"/>
      <c r="VLT414" s="141"/>
      <c r="VLU414" s="141"/>
      <c r="VLV414" s="141"/>
      <c r="VLW414" s="141"/>
      <c r="VLX414" s="141"/>
      <c r="VLY414" s="141"/>
      <c r="VLZ414" s="141"/>
      <c r="VMA414" s="141"/>
      <c r="VMB414" s="141"/>
      <c r="VMC414" s="141"/>
      <c r="VMD414" s="141"/>
      <c r="VME414" s="141"/>
      <c r="VMF414" s="141"/>
      <c r="VMG414" s="141"/>
      <c r="VMH414" s="141"/>
      <c r="VMI414" s="141"/>
      <c r="VMJ414" s="141"/>
      <c r="VMK414" s="141"/>
      <c r="VML414" s="141"/>
      <c r="VMM414" s="141"/>
      <c r="VMN414" s="141"/>
      <c r="VMO414" s="141"/>
      <c r="VMP414" s="141"/>
      <c r="VMQ414" s="141"/>
      <c r="VMR414" s="141"/>
      <c r="VMS414" s="141"/>
      <c r="VMT414" s="141"/>
      <c r="VMU414" s="141"/>
      <c r="VMV414" s="141"/>
      <c r="VMW414" s="141"/>
      <c r="VMX414" s="141"/>
      <c r="VMY414" s="141"/>
      <c r="VMZ414" s="141"/>
      <c r="VNA414" s="141"/>
      <c r="VNB414" s="141"/>
      <c r="VNC414" s="141"/>
      <c r="VND414" s="141"/>
      <c r="VNE414" s="141"/>
      <c r="VNF414" s="141"/>
      <c r="VNG414" s="141"/>
      <c r="VNH414" s="141"/>
      <c r="VNI414" s="141"/>
      <c r="VNJ414" s="141"/>
      <c r="VNK414" s="141"/>
      <c r="VNL414" s="141"/>
      <c r="VNM414" s="141"/>
      <c r="VNN414" s="141"/>
      <c r="VNO414" s="141"/>
      <c r="VNP414" s="141"/>
      <c r="VNQ414" s="141"/>
      <c r="VNR414" s="141"/>
      <c r="VNS414" s="141"/>
      <c r="VNT414" s="141"/>
      <c r="VNU414" s="141"/>
      <c r="VNV414" s="141"/>
      <c r="VNW414" s="141"/>
      <c r="VNX414" s="141"/>
      <c r="VNY414" s="141"/>
      <c r="VNZ414" s="141"/>
      <c r="VOA414" s="141"/>
      <c r="VOB414" s="141"/>
      <c r="VOC414" s="141"/>
      <c r="VOD414" s="141"/>
      <c r="VOE414" s="141"/>
      <c r="VOF414" s="141"/>
      <c r="VOG414" s="141"/>
      <c r="VOH414" s="141"/>
      <c r="VOI414" s="141"/>
      <c r="VOJ414" s="141"/>
      <c r="VOK414" s="141"/>
      <c r="VOL414" s="141"/>
      <c r="VOM414" s="141"/>
      <c r="VON414" s="141"/>
      <c r="VOO414" s="141"/>
      <c r="VOP414" s="141"/>
      <c r="VOQ414" s="141"/>
      <c r="VOR414" s="141"/>
      <c r="VOS414" s="141"/>
      <c r="VOT414" s="141"/>
      <c r="VOU414" s="141"/>
      <c r="VOV414" s="141"/>
      <c r="VOW414" s="141"/>
      <c r="VOX414" s="141"/>
      <c r="VOY414" s="141"/>
      <c r="VOZ414" s="141"/>
      <c r="VPA414" s="141"/>
      <c r="VPB414" s="141"/>
      <c r="VPC414" s="141"/>
      <c r="VPD414" s="141"/>
      <c r="VPE414" s="141"/>
      <c r="VPF414" s="141"/>
      <c r="VPG414" s="141"/>
      <c r="VPH414" s="141"/>
      <c r="VPI414" s="141"/>
      <c r="VPJ414" s="141"/>
      <c r="VPK414" s="141"/>
      <c r="VPL414" s="141"/>
      <c r="VPM414" s="141"/>
      <c r="VPN414" s="141"/>
      <c r="VPO414" s="141"/>
      <c r="VPP414" s="141"/>
      <c r="VPQ414" s="141"/>
      <c r="VPR414" s="141"/>
      <c r="VPS414" s="141"/>
      <c r="VPT414" s="141"/>
      <c r="VPU414" s="141"/>
      <c r="VPV414" s="141"/>
      <c r="VPW414" s="141"/>
      <c r="VPX414" s="141"/>
      <c r="VPY414" s="141"/>
      <c r="VPZ414" s="141"/>
      <c r="VQA414" s="141"/>
      <c r="VQB414" s="141"/>
      <c r="VQC414" s="141"/>
      <c r="VQD414" s="141"/>
      <c r="VQE414" s="141"/>
      <c r="VQF414" s="141"/>
      <c r="VQG414" s="141"/>
      <c r="VQH414" s="141"/>
      <c r="VQI414" s="141"/>
      <c r="VQJ414" s="141"/>
      <c r="VQK414" s="141"/>
      <c r="VQL414" s="141"/>
      <c r="VQM414" s="141"/>
      <c r="VQN414" s="141"/>
      <c r="VQO414" s="141"/>
      <c r="VQP414" s="141"/>
      <c r="VQQ414" s="141"/>
      <c r="VQR414" s="141"/>
      <c r="VQS414" s="141"/>
      <c r="VQT414" s="141"/>
      <c r="VQU414" s="141"/>
      <c r="VQV414" s="141"/>
      <c r="VQW414" s="141"/>
      <c r="VQX414" s="141"/>
      <c r="VQY414" s="141"/>
      <c r="VQZ414" s="141"/>
      <c r="VRA414" s="141"/>
      <c r="VRB414" s="141"/>
      <c r="VRC414" s="141"/>
      <c r="VRD414" s="141"/>
      <c r="VRE414" s="141"/>
      <c r="VRF414" s="141"/>
      <c r="VRG414" s="141"/>
      <c r="VRH414" s="141"/>
      <c r="VRI414" s="141"/>
      <c r="VRJ414" s="141"/>
      <c r="VRK414" s="141"/>
      <c r="VRL414" s="141"/>
      <c r="VRM414" s="141"/>
      <c r="VRN414" s="141"/>
      <c r="VRO414" s="141"/>
      <c r="VRP414" s="141"/>
      <c r="VRQ414" s="141"/>
      <c r="VRR414" s="141"/>
      <c r="VRS414" s="141"/>
      <c r="VRT414" s="141"/>
      <c r="VRU414" s="141"/>
      <c r="VRV414" s="141"/>
      <c r="VRW414" s="141"/>
      <c r="VRX414" s="141"/>
      <c r="VRY414" s="141"/>
      <c r="VRZ414" s="141"/>
      <c r="VSA414" s="141"/>
      <c r="VSB414" s="141"/>
      <c r="VSC414" s="141"/>
      <c r="VSD414" s="141"/>
      <c r="VSE414" s="141"/>
      <c r="VSF414" s="141"/>
      <c r="VSG414" s="141"/>
      <c r="VSH414" s="141"/>
      <c r="VSI414" s="141"/>
      <c r="VSJ414" s="141"/>
      <c r="VSK414" s="141"/>
      <c r="VSL414" s="141"/>
      <c r="VSM414" s="141"/>
      <c r="VSN414" s="141"/>
      <c r="VSO414" s="141"/>
      <c r="VSP414" s="141"/>
      <c r="VSQ414" s="141"/>
      <c r="VSR414" s="141"/>
      <c r="VSS414" s="141"/>
      <c r="VST414" s="141"/>
      <c r="VSU414" s="141"/>
      <c r="VSV414" s="141"/>
      <c r="VSW414" s="141"/>
      <c r="VSX414" s="141"/>
      <c r="VSY414" s="141"/>
      <c r="VSZ414" s="141"/>
      <c r="VTA414" s="141"/>
      <c r="VTB414" s="141"/>
      <c r="VTC414" s="141"/>
      <c r="VTD414" s="141"/>
      <c r="VTE414" s="141"/>
      <c r="VTF414" s="141"/>
      <c r="VTG414" s="141"/>
      <c r="VTH414" s="141"/>
      <c r="VTI414" s="141"/>
      <c r="VTJ414" s="141"/>
      <c r="VTK414" s="141"/>
      <c r="VTL414" s="141"/>
      <c r="VTM414" s="141"/>
      <c r="VTN414" s="141"/>
      <c r="VTO414" s="141"/>
      <c r="VTP414" s="141"/>
      <c r="VTQ414" s="141"/>
      <c r="VTR414" s="141"/>
      <c r="VTS414" s="141"/>
      <c r="VTT414" s="141"/>
      <c r="VTU414" s="141"/>
      <c r="VTV414" s="141"/>
      <c r="VTW414" s="141"/>
      <c r="VTX414" s="141"/>
      <c r="VTY414" s="141"/>
      <c r="VTZ414" s="141"/>
      <c r="VUA414" s="141"/>
      <c r="VUB414" s="141"/>
      <c r="VUC414" s="141"/>
      <c r="VUD414" s="141"/>
      <c r="VUE414" s="141"/>
      <c r="VUF414" s="141"/>
      <c r="VUG414" s="141"/>
      <c r="VUH414" s="141"/>
      <c r="VUI414" s="141"/>
      <c r="VUJ414" s="141"/>
      <c r="VUK414" s="141"/>
      <c r="VUL414" s="141"/>
      <c r="VUM414" s="141"/>
      <c r="VUN414" s="141"/>
      <c r="VUO414" s="141"/>
      <c r="VUP414" s="141"/>
      <c r="VUQ414" s="141"/>
      <c r="VUR414" s="141"/>
      <c r="VUS414" s="141"/>
      <c r="VUT414" s="141"/>
      <c r="VUU414" s="141"/>
      <c r="VUV414" s="141"/>
      <c r="VUW414" s="141"/>
      <c r="VUX414" s="141"/>
      <c r="VUY414" s="141"/>
      <c r="VUZ414" s="141"/>
      <c r="VVA414" s="141"/>
      <c r="VVB414" s="141"/>
      <c r="VVC414" s="141"/>
      <c r="VVD414" s="141"/>
      <c r="VVE414" s="141"/>
      <c r="VVF414" s="141"/>
      <c r="VVG414" s="141"/>
      <c r="VVH414" s="141"/>
      <c r="VVI414" s="141"/>
      <c r="VVJ414" s="141"/>
      <c r="VVK414" s="141"/>
      <c r="VVL414" s="141"/>
      <c r="VVM414" s="141"/>
      <c r="VVN414" s="141"/>
      <c r="VVO414" s="141"/>
      <c r="VVP414" s="141"/>
      <c r="VVQ414" s="141"/>
      <c r="VVR414" s="141"/>
      <c r="VVS414" s="141"/>
      <c r="VVT414" s="141"/>
      <c r="VVU414" s="141"/>
      <c r="VVV414" s="141"/>
      <c r="VVW414" s="141"/>
      <c r="VVX414" s="141"/>
      <c r="VVY414" s="141"/>
      <c r="VVZ414" s="141"/>
      <c r="VWA414" s="141"/>
      <c r="VWB414" s="141"/>
      <c r="VWC414" s="141"/>
      <c r="VWD414" s="141"/>
      <c r="VWE414" s="141"/>
      <c r="VWF414" s="141"/>
      <c r="VWG414" s="141"/>
      <c r="VWH414" s="141"/>
      <c r="VWI414" s="141"/>
      <c r="VWJ414" s="141"/>
      <c r="VWK414" s="141"/>
      <c r="VWL414" s="141"/>
      <c r="VWM414" s="141"/>
      <c r="VWN414" s="141"/>
      <c r="VWO414" s="141"/>
      <c r="VWP414" s="141"/>
      <c r="VWQ414" s="141"/>
      <c r="VWR414" s="141"/>
      <c r="VWS414" s="141"/>
      <c r="VWT414" s="141"/>
      <c r="VWU414" s="141"/>
      <c r="VWV414" s="141"/>
      <c r="VWW414" s="141"/>
      <c r="VWX414" s="141"/>
      <c r="VWY414" s="141"/>
      <c r="VWZ414" s="141"/>
      <c r="VXA414" s="141"/>
      <c r="VXB414" s="141"/>
      <c r="VXC414" s="141"/>
      <c r="VXD414" s="141"/>
      <c r="VXE414" s="141"/>
      <c r="VXF414" s="141"/>
      <c r="VXG414" s="141"/>
      <c r="VXH414" s="141"/>
      <c r="VXI414" s="141"/>
      <c r="VXJ414" s="141"/>
      <c r="VXK414" s="141"/>
      <c r="VXL414" s="141"/>
      <c r="VXM414" s="141"/>
      <c r="VXN414" s="141"/>
      <c r="VXO414" s="141"/>
      <c r="VXP414" s="141"/>
      <c r="VXQ414" s="141"/>
      <c r="VXR414" s="141"/>
      <c r="VXS414" s="141"/>
      <c r="VXT414" s="141"/>
      <c r="VXU414" s="141"/>
      <c r="VXV414" s="141"/>
      <c r="VXW414" s="141"/>
      <c r="VXX414" s="141"/>
      <c r="VXY414" s="141"/>
      <c r="VXZ414" s="141"/>
      <c r="VYA414" s="141"/>
      <c r="VYB414" s="141"/>
      <c r="VYC414" s="141"/>
      <c r="VYD414" s="141"/>
      <c r="VYE414" s="141"/>
      <c r="VYF414" s="141"/>
      <c r="VYG414" s="141"/>
      <c r="VYH414" s="141"/>
      <c r="VYI414" s="141"/>
      <c r="VYJ414" s="141"/>
      <c r="VYK414" s="141"/>
      <c r="VYL414" s="141"/>
      <c r="VYM414" s="141"/>
      <c r="VYN414" s="141"/>
      <c r="VYO414" s="141"/>
      <c r="VYP414" s="141"/>
      <c r="VYQ414" s="141"/>
      <c r="VYR414" s="141"/>
      <c r="VYS414" s="141"/>
      <c r="VYT414" s="141"/>
      <c r="VYU414" s="141"/>
      <c r="VYV414" s="141"/>
      <c r="VYW414" s="141"/>
      <c r="VYX414" s="141"/>
      <c r="VYY414" s="141"/>
      <c r="VYZ414" s="141"/>
      <c r="VZA414" s="141"/>
      <c r="VZB414" s="141"/>
      <c r="VZC414" s="141"/>
      <c r="VZD414" s="141"/>
      <c r="VZE414" s="141"/>
      <c r="VZF414" s="141"/>
      <c r="VZG414" s="141"/>
      <c r="VZH414" s="141"/>
      <c r="VZI414" s="141"/>
      <c r="VZJ414" s="141"/>
      <c r="VZK414" s="141"/>
      <c r="VZL414" s="141"/>
      <c r="VZM414" s="141"/>
      <c r="VZN414" s="141"/>
      <c r="VZO414" s="141"/>
      <c r="VZP414" s="141"/>
      <c r="VZQ414" s="141"/>
      <c r="VZR414" s="141"/>
      <c r="VZS414" s="141"/>
      <c r="VZT414" s="141"/>
      <c r="VZU414" s="141"/>
      <c r="VZV414" s="141"/>
      <c r="VZW414" s="141"/>
      <c r="VZX414" s="141"/>
      <c r="VZY414" s="141"/>
      <c r="VZZ414" s="141"/>
      <c r="WAA414" s="141"/>
      <c r="WAB414" s="141"/>
      <c r="WAC414" s="141"/>
      <c r="WAD414" s="141"/>
      <c r="WAE414" s="141"/>
      <c r="WAF414" s="141"/>
      <c r="WAG414" s="141"/>
      <c r="WAH414" s="141"/>
      <c r="WAI414" s="141"/>
      <c r="WAJ414" s="141"/>
      <c r="WAK414" s="141"/>
      <c r="WAL414" s="141"/>
      <c r="WAM414" s="141"/>
      <c r="WAN414" s="141"/>
      <c r="WAO414" s="141"/>
      <c r="WAP414" s="141"/>
      <c r="WAQ414" s="141"/>
      <c r="WAR414" s="141"/>
      <c r="WAS414" s="141"/>
      <c r="WAT414" s="141"/>
      <c r="WAU414" s="141"/>
      <c r="WAV414" s="141"/>
      <c r="WAW414" s="141"/>
      <c r="WAX414" s="141"/>
      <c r="WAY414" s="141"/>
      <c r="WAZ414" s="141"/>
      <c r="WBA414" s="141"/>
      <c r="WBB414" s="141"/>
      <c r="WBC414" s="141"/>
      <c r="WBD414" s="141"/>
      <c r="WBE414" s="141"/>
      <c r="WBF414" s="141"/>
      <c r="WBG414" s="141"/>
      <c r="WBH414" s="141"/>
      <c r="WBI414" s="141"/>
      <c r="WBJ414" s="141"/>
      <c r="WBK414" s="141"/>
      <c r="WBL414" s="141"/>
      <c r="WBM414" s="141"/>
      <c r="WBN414" s="141"/>
      <c r="WBO414" s="141"/>
      <c r="WBP414" s="141"/>
      <c r="WBQ414" s="141"/>
      <c r="WBR414" s="141"/>
      <c r="WBS414" s="141"/>
      <c r="WBT414" s="141"/>
      <c r="WBU414" s="141"/>
      <c r="WBV414" s="141"/>
      <c r="WBW414" s="141"/>
      <c r="WBX414" s="141"/>
      <c r="WBY414" s="141"/>
      <c r="WBZ414" s="141"/>
      <c r="WCA414" s="141"/>
      <c r="WCB414" s="141"/>
      <c r="WCC414" s="141"/>
      <c r="WCD414" s="141"/>
      <c r="WCE414" s="141"/>
      <c r="WCF414" s="141"/>
      <c r="WCG414" s="141"/>
      <c r="WCH414" s="141"/>
      <c r="WCI414" s="141"/>
      <c r="WCJ414" s="141"/>
      <c r="WCK414" s="141"/>
      <c r="WCL414" s="141"/>
      <c r="WCM414" s="141"/>
      <c r="WCN414" s="141"/>
      <c r="WCO414" s="141"/>
      <c r="WCP414" s="141"/>
      <c r="WCQ414" s="141"/>
      <c r="WCR414" s="141"/>
      <c r="WCS414" s="141"/>
      <c r="WCT414" s="141"/>
      <c r="WCU414" s="141"/>
      <c r="WCV414" s="141"/>
      <c r="WCW414" s="141"/>
      <c r="WCX414" s="141"/>
      <c r="WCY414" s="141"/>
      <c r="WCZ414" s="141"/>
      <c r="WDA414" s="141"/>
      <c r="WDB414" s="141"/>
      <c r="WDC414" s="141"/>
      <c r="WDD414" s="141"/>
      <c r="WDE414" s="141"/>
      <c r="WDF414" s="141"/>
      <c r="WDG414" s="141"/>
      <c r="WDH414" s="141"/>
      <c r="WDI414" s="141"/>
      <c r="WDJ414" s="141"/>
      <c r="WDK414" s="141"/>
      <c r="WDL414" s="141"/>
      <c r="WDM414" s="141"/>
      <c r="WDN414" s="141"/>
      <c r="WDO414" s="141"/>
      <c r="WDP414" s="141"/>
      <c r="WDQ414" s="141"/>
      <c r="WDR414" s="141"/>
      <c r="WDS414" s="141"/>
      <c r="WDT414" s="141"/>
      <c r="WDU414" s="141"/>
      <c r="WDV414" s="141"/>
      <c r="WDW414" s="141"/>
      <c r="WDX414" s="141"/>
      <c r="WDY414" s="141"/>
      <c r="WDZ414" s="141"/>
      <c r="WEA414" s="141"/>
      <c r="WEB414" s="141"/>
      <c r="WEC414" s="141"/>
      <c r="WED414" s="141"/>
      <c r="WEE414" s="141"/>
      <c r="WEF414" s="141"/>
      <c r="WEG414" s="141"/>
      <c r="WEH414" s="141"/>
      <c r="WEI414" s="141"/>
      <c r="WEJ414" s="141"/>
      <c r="WEK414" s="141"/>
      <c r="WEL414" s="141"/>
      <c r="WEM414" s="141"/>
      <c r="WEN414" s="141"/>
      <c r="WEO414" s="141"/>
      <c r="WEP414" s="141"/>
      <c r="WEQ414" s="141"/>
      <c r="WER414" s="141"/>
      <c r="WES414" s="141"/>
      <c r="WET414" s="141"/>
      <c r="WEU414" s="141"/>
      <c r="WEV414" s="141"/>
      <c r="WEW414" s="141"/>
      <c r="WEX414" s="141"/>
      <c r="WEY414" s="141"/>
      <c r="WEZ414" s="141"/>
      <c r="WFA414" s="141"/>
      <c r="WFB414" s="141"/>
      <c r="WFC414" s="141"/>
      <c r="WFD414" s="141"/>
      <c r="WFE414" s="141"/>
      <c r="WFF414" s="141"/>
      <c r="WFG414" s="141"/>
      <c r="WFH414" s="141"/>
      <c r="WFI414" s="141"/>
      <c r="WFJ414" s="141"/>
      <c r="WFK414" s="141"/>
      <c r="WFL414" s="141"/>
      <c r="WFM414" s="141"/>
      <c r="WFN414" s="141"/>
      <c r="WFO414" s="141"/>
      <c r="WFP414" s="141"/>
      <c r="WFQ414" s="141"/>
      <c r="WFR414" s="141"/>
      <c r="WFS414" s="141"/>
      <c r="WFT414" s="141"/>
      <c r="WFU414" s="141"/>
      <c r="WFV414" s="141"/>
      <c r="WFW414" s="141"/>
      <c r="WFX414" s="141"/>
      <c r="WFY414" s="141"/>
      <c r="WFZ414" s="141"/>
      <c r="WGA414" s="141"/>
      <c r="WGB414" s="141"/>
      <c r="WGC414" s="141"/>
      <c r="WGD414" s="141"/>
      <c r="WGE414" s="141"/>
      <c r="WGF414" s="141"/>
      <c r="WGG414" s="141"/>
      <c r="WGH414" s="141"/>
      <c r="WGI414" s="141"/>
      <c r="WGJ414" s="141"/>
      <c r="WGK414" s="141"/>
      <c r="WGL414" s="141"/>
      <c r="WGM414" s="141"/>
      <c r="WGN414" s="141"/>
      <c r="WGO414" s="141"/>
      <c r="WGP414" s="141"/>
      <c r="WGQ414" s="141"/>
      <c r="WGR414" s="141"/>
      <c r="WGS414" s="141"/>
      <c r="WGT414" s="141"/>
      <c r="WGU414" s="141"/>
      <c r="WGV414" s="141"/>
      <c r="WGW414" s="141"/>
      <c r="WGX414" s="141"/>
      <c r="WGY414" s="141"/>
      <c r="WGZ414" s="141"/>
      <c r="WHA414" s="141"/>
      <c r="WHB414" s="141"/>
      <c r="WHC414" s="141"/>
      <c r="WHD414" s="141"/>
      <c r="WHE414" s="141"/>
      <c r="WHF414" s="141"/>
      <c r="WHG414" s="141"/>
      <c r="WHH414" s="141"/>
      <c r="WHI414" s="141"/>
      <c r="WHJ414" s="141"/>
      <c r="WHK414" s="141"/>
      <c r="WHL414" s="141"/>
      <c r="WHM414" s="141"/>
      <c r="WHN414" s="141"/>
      <c r="WHO414" s="141"/>
      <c r="WHP414" s="141"/>
      <c r="WHQ414" s="141"/>
      <c r="WHR414" s="141"/>
      <c r="WHS414" s="141"/>
      <c r="WHT414" s="141"/>
      <c r="WHU414" s="141"/>
      <c r="WHV414" s="141"/>
      <c r="WHW414" s="141"/>
      <c r="WHX414" s="141"/>
      <c r="WHY414" s="141"/>
      <c r="WHZ414" s="141"/>
      <c r="WIA414" s="141"/>
      <c r="WIB414" s="141"/>
      <c r="WIC414" s="141"/>
      <c r="WID414" s="141"/>
      <c r="WIE414" s="141"/>
      <c r="WIF414" s="141"/>
      <c r="WIG414" s="141"/>
      <c r="WIH414" s="141"/>
      <c r="WII414" s="141"/>
      <c r="WIJ414" s="141"/>
      <c r="WIK414" s="141"/>
      <c r="WIL414" s="141"/>
      <c r="WIM414" s="141"/>
      <c r="WIN414" s="141"/>
      <c r="WIO414" s="141"/>
      <c r="WIP414" s="141"/>
      <c r="WIQ414" s="141"/>
      <c r="WIR414" s="141"/>
      <c r="WIS414" s="141"/>
      <c r="WIT414" s="141"/>
      <c r="WIU414" s="141"/>
      <c r="WIV414" s="141"/>
      <c r="WIW414" s="141"/>
      <c r="WIX414" s="141"/>
      <c r="WIY414" s="141"/>
      <c r="WIZ414" s="141"/>
      <c r="WJA414" s="141"/>
      <c r="WJB414" s="141"/>
      <c r="WJC414" s="141"/>
      <c r="WJD414" s="141"/>
      <c r="WJE414" s="141"/>
      <c r="WJF414" s="141"/>
      <c r="WJG414" s="141"/>
      <c r="WJH414" s="141"/>
      <c r="WJI414" s="141"/>
      <c r="WJJ414" s="141"/>
      <c r="WJK414" s="141"/>
      <c r="WJL414" s="141"/>
      <c r="WJM414" s="141"/>
      <c r="WJN414" s="141"/>
      <c r="WJO414" s="141"/>
      <c r="WJP414" s="141"/>
      <c r="WJQ414" s="141"/>
      <c r="WJR414" s="141"/>
      <c r="WJS414" s="141"/>
      <c r="WJT414" s="141"/>
      <c r="WJU414" s="141"/>
      <c r="WJV414" s="141"/>
      <c r="WJW414" s="141"/>
      <c r="WJX414" s="141"/>
      <c r="WJY414" s="141"/>
      <c r="WJZ414" s="141"/>
      <c r="WKA414" s="141"/>
      <c r="WKB414" s="141"/>
      <c r="WKC414" s="141"/>
      <c r="WKD414" s="141"/>
      <c r="WKE414" s="141"/>
      <c r="WKF414" s="141"/>
      <c r="WKG414" s="141"/>
      <c r="WKH414" s="141"/>
      <c r="WKI414" s="141"/>
      <c r="WKJ414" s="141"/>
      <c r="WKK414" s="141"/>
      <c r="WKL414" s="141"/>
      <c r="WKM414" s="141"/>
      <c r="WKN414" s="141"/>
      <c r="WKO414" s="141"/>
      <c r="WKP414" s="141"/>
      <c r="WKQ414" s="141"/>
      <c r="WKR414" s="141"/>
      <c r="WKS414" s="141"/>
      <c r="WKT414" s="141"/>
      <c r="WKU414" s="141"/>
      <c r="WKV414" s="141"/>
      <c r="WKW414" s="141"/>
      <c r="WKX414" s="141"/>
      <c r="WKY414" s="141"/>
      <c r="WKZ414" s="141"/>
      <c r="WLA414" s="141"/>
      <c r="WLB414" s="141"/>
      <c r="WLC414" s="141"/>
      <c r="WLD414" s="141"/>
      <c r="WLE414" s="141"/>
      <c r="WLF414" s="141"/>
      <c r="WLG414" s="141"/>
      <c r="WLH414" s="141"/>
      <c r="WLI414" s="141"/>
      <c r="WLJ414" s="141"/>
      <c r="WLK414" s="141"/>
      <c r="WLL414" s="141"/>
      <c r="WLM414" s="141"/>
      <c r="WLN414" s="141"/>
      <c r="WLO414" s="141"/>
      <c r="WLP414" s="141"/>
      <c r="WLQ414" s="141"/>
      <c r="WLR414" s="141"/>
      <c r="WLS414" s="141"/>
      <c r="WLT414" s="141"/>
      <c r="WLU414" s="141"/>
      <c r="WLV414" s="141"/>
      <c r="WLW414" s="141"/>
      <c r="WLX414" s="141"/>
      <c r="WLY414" s="141"/>
      <c r="WLZ414" s="141"/>
      <c r="WMA414" s="141"/>
      <c r="WMB414" s="141"/>
      <c r="WMC414" s="141"/>
      <c r="WMD414" s="141"/>
      <c r="WME414" s="141"/>
      <c r="WMF414" s="141"/>
      <c r="WMG414" s="141"/>
      <c r="WMH414" s="141"/>
      <c r="WMI414" s="141"/>
      <c r="WMJ414" s="141"/>
      <c r="WMK414" s="141"/>
      <c r="WML414" s="141"/>
      <c r="WMM414" s="141"/>
      <c r="WMN414" s="141"/>
      <c r="WMO414" s="141"/>
      <c r="WMP414" s="141"/>
      <c r="WMQ414" s="141"/>
      <c r="WMR414" s="141"/>
      <c r="WMS414" s="141"/>
      <c r="WMT414" s="141"/>
      <c r="WMU414" s="141"/>
      <c r="WMV414" s="141"/>
      <c r="WMW414" s="141"/>
      <c r="WMX414" s="141"/>
      <c r="WMY414" s="141"/>
      <c r="WMZ414" s="141"/>
      <c r="WNA414" s="141"/>
      <c r="WNB414" s="141"/>
      <c r="WNC414" s="141"/>
      <c r="WND414" s="141"/>
      <c r="WNE414" s="141"/>
      <c r="WNF414" s="141"/>
      <c r="WNG414" s="141"/>
      <c r="WNH414" s="141"/>
      <c r="WNI414" s="141"/>
      <c r="WNJ414" s="141"/>
      <c r="WNK414" s="141"/>
      <c r="WNL414" s="141"/>
      <c r="WNM414" s="141"/>
      <c r="WNN414" s="141"/>
      <c r="WNO414" s="141"/>
      <c r="WNP414" s="141"/>
      <c r="WNQ414" s="141"/>
      <c r="WNR414" s="141"/>
      <c r="WNS414" s="141"/>
      <c r="WNT414" s="141"/>
      <c r="WNU414" s="141"/>
      <c r="WNV414" s="141"/>
      <c r="WNW414" s="141"/>
      <c r="WNX414" s="141"/>
      <c r="WNY414" s="141"/>
      <c r="WNZ414" s="141"/>
      <c r="WOA414" s="141"/>
      <c r="WOB414" s="141"/>
      <c r="WOC414" s="141"/>
      <c r="WOD414" s="141"/>
      <c r="WOE414" s="141"/>
      <c r="WOF414" s="141"/>
      <c r="WOG414" s="141"/>
      <c r="WOH414" s="141"/>
      <c r="WOI414" s="141"/>
      <c r="WOJ414" s="141"/>
      <c r="WOK414" s="141"/>
      <c r="WOL414" s="141"/>
      <c r="WOM414" s="141"/>
      <c r="WON414" s="141"/>
      <c r="WOO414" s="141"/>
      <c r="WOP414" s="141"/>
      <c r="WOQ414" s="141"/>
      <c r="WOR414" s="141"/>
      <c r="WOS414" s="141"/>
      <c r="WOT414" s="141"/>
      <c r="WOU414" s="141"/>
      <c r="WOV414" s="141"/>
      <c r="WOW414" s="141"/>
      <c r="WOX414" s="141"/>
      <c r="WOY414" s="141"/>
      <c r="WOZ414" s="141"/>
      <c r="WPA414" s="141"/>
      <c r="WPB414" s="141"/>
      <c r="WPC414" s="141"/>
      <c r="WPD414" s="141"/>
      <c r="WPE414" s="141"/>
      <c r="WPF414" s="141"/>
      <c r="WPG414" s="141"/>
      <c r="WPH414" s="141"/>
      <c r="WPI414" s="141"/>
      <c r="WPJ414" s="141"/>
      <c r="WPK414" s="141"/>
      <c r="WPL414" s="141"/>
      <c r="WPM414" s="141"/>
      <c r="WPN414" s="141"/>
      <c r="WPO414" s="141"/>
      <c r="WPP414" s="141"/>
      <c r="WPQ414" s="141"/>
      <c r="WPR414" s="141"/>
      <c r="WPS414" s="141"/>
      <c r="WPT414" s="141"/>
      <c r="WPU414" s="141"/>
      <c r="WPV414" s="141"/>
      <c r="WPW414" s="141"/>
      <c r="WPX414" s="141"/>
      <c r="WPY414" s="141"/>
      <c r="WPZ414" s="141"/>
      <c r="WQA414" s="141"/>
      <c r="WQB414" s="141"/>
      <c r="WQC414" s="141"/>
      <c r="WQD414" s="141"/>
      <c r="WQE414" s="141"/>
      <c r="WQF414" s="141"/>
      <c r="WQG414" s="141"/>
      <c r="WQH414" s="141"/>
      <c r="WQI414" s="141"/>
      <c r="WQJ414" s="141"/>
      <c r="WQK414" s="141"/>
      <c r="WQL414" s="141"/>
      <c r="WQM414" s="141"/>
      <c r="WQN414" s="141"/>
      <c r="WQO414" s="141"/>
      <c r="WQP414" s="141"/>
      <c r="WQQ414" s="141"/>
      <c r="WQR414" s="141"/>
      <c r="WQS414" s="141"/>
      <c r="WQT414" s="141"/>
      <c r="WQU414" s="141"/>
      <c r="WQV414" s="141"/>
      <c r="WQW414" s="141"/>
      <c r="WQX414" s="141"/>
      <c r="WQY414" s="141"/>
      <c r="WQZ414" s="141"/>
      <c r="WRA414" s="141"/>
      <c r="WRB414" s="141"/>
      <c r="WRC414" s="141"/>
      <c r="WRD414" s="141"/>
      <c r="WRE414" s="141"/>
      <c r="WRF414" s="141"/>
      <c r="WRG414" s="141"/>
      <c r="WRH414" s="141"/>
      <c r="WRI414" s="141"/>
      <c r="WRJ414" s="141"/>
      <c r="WRK414" s="141"/>
      <c r="WRL414" s="141"/>
      <c r="WRM414" s="141"/>
      <c r="WRN414" s="141"/>
      <c r="WRO414" s="141"/>
      <c r="WRP414" s="141"/>
      <c r="WRQ414" s="141"/>
      <c r="WRR414" s="141"/>
      <c r="WRS414" s="141"/>
      <c r="WRT414" s="141"/>
      <c r="WRU414" s="141"/>
      <c r="WRV414" s="141"/>
      <c r="WRW414" s="141"/>
      <c r="WRX414" s="141"/>
      <c r="WRY414" s="141"/>
      <c r="WRZ414" s="141"/>
      <c r="WSA414" s="141"/>
      <c r="WSB414" s="141"/>
      <c r="WSC414" s="141"/>
      <c r="WSD414" s="141"/>
      <c r="WSE414" s="141"/>
      <c r="WSF414" s="141"/>
      <c r="WSG414" s="141"/>
      <c r="WSH414" s="141"/>
      <c r="WSI414" s="141"/>
      <c r="WSJ414" s="141"/>
      <c r="WSK414" s="141"/>
      <c r="WSL414" s="141"/>
      <c r="WSM414" s="141"/>
      <c r="WSN414" s="141"/>
      <c r="WSO414" s="141"/>
      <c r="WSP414" s="141"/>
      <c r="WSQ414" s="141"/>
      <c r="WSR414" s="141"/>
      <c r="WSS414" s="141"/>
      <c r="WST414" s="141"/>
      <c r="WSU414" s="141"/>
      <c r="WSV414" s="141"/>
      <c r="WSW414" s="141"/>
      <c r="WSX414" s="141"/>
      <c r="WSY414" s="141"/>
      <c r="WSZ414" s="141"/>
      <c r="WTA414" s="141"/>
      <c r="WTB414" s="141"/>
      <c r="WTC414" s="141"/>
      <c r="WTD414" s="141"/>
      <c r="WTE414" s="141"/>
      <c r="WTF414" s="141"/>
      <c r="WTG414" s="141"/>
      <c r="WTH414" s="141"/>
      <c r="WTI414" s="141"/>
      <c r="WTJ414" s="141"/>
      <c r="WTK414" s="141"/>
      <c r="WTL414" s="141"/>
      <c r="WTM414" s="141"/>
      <c r="WTN414" s="141"/>
      <c r="WTO414" s="141"/>
      <c r="WTP414" s="141"/>
      <c r="WTQ414" s="141"/>
      <c r="WTR414" s="141"/>
      <c r="WTS414" s="141"/>
      <c r="WTT414" s="141"/>
      <c r="WTU414" s="141"/>
      <c r="WTV414" s="141"/>
      <c r="WTW414" s="141"/>
      <c r="WTX414" s="141"/>
      <c r="WTY414" s="141"/>
      <c r="WTZ414" s="141"/>
      <c r="WUA414" s="141"/>
      <c r="WUB414" s="141"/>
      <c r="WUC414" s="141"/>
      <c r="WUD414" s="141"/>
      <c r="WUE414" s="141"/>
      <c r="WUF414" s="141"/>
      <c r="WUG414" s="141"/>
      <c r="WUH414" s="141"/>
      <c r="WUI414" s="141"/>
      <c r="WUJ414" s="141"/>
      <c r="WUK414" s="141"/>
      <c r="WUL414" s="141"/>
      <c r="WUM414" s="141"/>
      <c r="WUN414" s="141"/>
      <c r="WUO414" s="141"/>
      <c r="WUP414" s="141"/>
      <c r="WUQ414" s="141"/>
      <c r="WUR414" s="141"/>
      <c r="WUS414" s="141"/>
      <c r="WUT414" s="141"/>
      <c r="WUU414" s="141"/>
      <c r="WUV414" s="141"/>
      <c r="WUW414" s="141"/>
      <c r="WUX414" s="141"/>
      <c r="WUY414" s="141"/>
      <c r="WUZ414" s="141"/>
      <c r="WVA414" s="141"/>
      <c r="WVB414" s="141"/>
      <c r="WVC414" s="141"/>
      <c r="WVD414" s="141"/>
      <c r="WVE414" s="141"/>
      <c r="WVF414" s="141"/>
      <c r="WVG414" s="141"/>
      <c r="WVH414" s="141"/>
      <c r="WVI414" s="141"/>
      <c r="WVJ414" s="141"/>
      <c r="WVK414" s="141"/>
      <c r="WVL414" s="141"/>
      <c r="WVM414" s="141"/>
      <c r="WVN414" s="141"/>
      <c r="WVO414" s="141"/>
      <c r="WVP414" s="141"/>
      <c r="WVQ414" s="141"/>
      <c r="WVR414" s="141"/>
      <c r="WVS414" s="141"/>
      <c r="WVT414" s="141"/>
      <c r="WVU414" s="141"/>
      <c r="WVV414" s="141"/>
      <c r="WVW414" s="141"/>
      <c r="WVX414" s="141"/>
      <c r="WVY414" s="141"/>
      <c r="WVZ414" s="141"/>
      <c r="WWA414" s="141"/>
      <c r="WWB414" s="141"/>
      <c r="WWC414" s="141"/>
      <c r="WWD414" s="141"/>
      <c r="WWE414" s="141"/>
      <c r="WWF414" s="141"/>
      <c r="WWG414" s="141"/>
      <c r="WWH414" s="141"/>
      <c r="WWI414" s="141"/>
      <c r="WWJ414" s="141"/>
      <c r="WWK414" s="141"/>
      <c r="WWL414" s="141"/>
      <c r="WWM414" s="141"/>
      <c r="WWN414" s="141"/>
      <c r="WWO414" s="141"/>
      <c r="WWP414" s="141"/>
      <c r="WWQ414" s="141"/>
      <c r="WWR414" s="141"/>
      <c r="WWS414" s="141"/>
      <c r="WWT414" s="141"/>
      <c r="WWU414" s="141"/>
      <c r="WWV414" s="141"/>
      <c r="WWW414" s="141"/>
      <c r="WWX414" s="141"/>
      <c r="WWY414" s="141"/>
      <c r="WWZ414" s="141"/>
      <c r="WXA414" s="141"/>
      <c r="WXB414" s="141"/>
      <c r="WXC414" s="141"/>
      <c r="WXD414" s="141"/>
      <c r="WXE414" s="141"/>
      <c r="WXF414" s="141"/>
      <c r="WXG414" s="141"/>
      <c r="WXH414" s="141"/>
      <c r="WXI414" s="141"/>
      <c r="WXJ414" s="141"/>
      <c r="WXK414" s="141"/>
      <c r="WXL414" s="141"/>
      <c r="WXM414" s="141"/>
      <c r="WXN414" s="141"/>
      <c r="WXO414" s="141"/>
      <c r="WXP414" s="141"/>
      <c r="WXQ414" s="141"/>
      <c r="WXR414" s="141"/>
      <c r="WXS414" s="141"/>
      <c r="WXT414" s="141"/>
      <c r="WXU414" s="141"/>
      <c r="WXV414" s="141"/>
      <c r="WXW414" s="141"/>
      <c r="WXX414" s="141"/>
      <c r="WXY414" s="141"/>
      <c r="WXZ414" s="141"/>
      <c r="WYA414" s="141"/>
      <c r="WYB414" s="141"/>
      <c r="WYC414" s="141"/>
      <c r="WYD414" s="141"/>
      <c r="WYE414" s="141"/>
      <c r="WYF414" s="141"/>
      <c r="WYG414" s="141"/>
      <c r="WYH414" s="141"/>
      <c r="WYI414" s="141"/>
      <c r="WYJ414" s="141"/>
      <c r="WYK414" s="141"/>
      <c r="WYL414" s="141"/>
      <c r="WYM414" s="141"/>
      <c r="WYN414" s="141"/>
      <c r="WYO414" s="141"/>
      <c r="WYP414" s="141"/>
      <c r="WYQ414" s="141"/>
      <c r="WYR414" s="141"/>
      <c r="WYS414" s="141"/>
      <c r="WYT414" s="141"/>
      <c r="WYU414" s="141"/>
      <c r="WYV414" s="141"/>
      <c r="WYW414" s="141"/>
      <c r="WYX414" s="141"/>
      <c r="WYY414" s="141"/>
      <c r="WYZ414" s="141"/>
      <c r="WZA414" s="141"/>
      <c r="WZB414" s="141"/>
      <c r="WZC414" s="141"/>
      <c r="WZD414" s="141"/>
      <c r="WZE414" s="141"/>
      <c r="WZF414" s="141"/>
      <c r="WZG414" s="141"/>
      <c r="WZH414" s="141"/>
      <c r="WZI414" s="141"/>
      <c r="WZJ414" s="141"/>
      <c r="WZK414" s="141"/>
      <c r="WZL414" s="141"/>
      <c r="WZM414" s="141"/>
      <c r="WZN414" s="141"/>
      <c r="WZO414" s="141"/>
      <c r="WZP414" s="141"/>
      <c r="WZQ414" s="141"/>
      <c r="WZR414" s="141"/>
      <c r="WZS414" s="141"/>
      <c r="WZT414" s="141"/>
      <c r="WZU414" s="141"/>
      <c r="WZV414" s="141"/>
      <c r="WZW414" s="141"/>
      <c r="WZX414" s="141"/>
      <c r="WZY414" s="141"/>
      <c r="WZZ414" s="141"/>
      <c r="XAA414" s="141"/>
      <c r="XAB414" s="141"/>
      <c r="XAC414" s="141"/>
      <c r="XAD414" s="141"/>
      <c r="XAE414" s="141"/>
      <c r="XAF414" s="141"/>
      <c r="XAG414" s="141"/>
      <c r="XAH414" s="141"/>
      <c r="XAI414" s="141"/>
      <c r="XAJ414" s="141"/>
      <c r="XAK414" s="141"/>
      <c r="XAL414" s="141"/>
      <c r="XAM414" s="141"/>
      <c r="XAN414" s="141"/>
      <c r="XAO414" s="141"/>
      <c r="XAP414" s="141"/>
      <c r="XAQ414" s="141"/>
      <c r="XAR414" s="141"/>
      <c r="XAS414" s="141"/>
      <c r="XAT414" s="141"/>
      <c r="XAU414" s="141"/>
      <c r="XAV414" s="141"/>
      <c r="XAW414" s="141"/>
      <c r="XAX414" s="141"/>
      <c r="XAY414" s="141"/>
      <c r="XAZ414" s="141"/>
      <c r="XBA414" s="141"/>
      <c r="XBB414" s="141"/>
      <c r="XBC414" s="141"/>
      <c r="XBD414" s="141"/>
      <c r="XBE414" s="141"/>
      <c r="XBF414" s="141"/>
      <c r="XBG414" s="141"/>
      <c r="XBH414" s="141"/>
      <c r="XBI414" s="141"/>
      <c r="XBJ414" s="141"/>
      <c r="XBK414" s="141"/>
      <c r="XBL414" s="141"/>
      <c r="XBM414" s="141"/>
      <c r="XBN414" s="141"/>
      <c r="XBO414" s="141"/>
      <c r="XBP414" s="141"/>
      <c r="XBQ414" s="141"/>
      <c r="XBR414" s="141"/>
      <c r="XBS414" s="141"/>
      <c r="XBT414" s="141"/>
      <c r="XBU414" s="141"/>
      <c r="XBV414" s="141"/>
      <c r="XBW414" s="141"/>
      <c r="XBX414" s="141"/>
      <c r="XBY414" s="141"/>
      <c r="XBZ414" s="141"/>
      <c r="XCA414" s="141"/>
      <c r="XCB414" s="141"/>
      <c r="XCC414" s="141"/>
      <c r="XCD414" s="141"/>
      <c r="XCE414" s="141"/>
      <c r="XCF414" s="141"/>
      <c r="XCG414" s="141"/>
      <c r="XCH414" s="141"/>
      <c r="XCI414" s="141"/>
      <c r="XCJ414" s="141"/>
      <c r="XCK414" s="141"/>
      <c r="XCL414" s="141"/>
      <c r="XCM414" s="141"/>
      <c r="XCN414" s="141"/>
      <c r="XCO414" s="141"/>
      <c r="XCP414" s="141"/>
      <c r="XCQ414" s="141"/>
      <c r="XCR414" s="141"/>
      <c r="XCS414" s="141"/>
      <c r="XCT414" s="141"/>
      <c r="XCU414" s="141"/>
      <c r="XCV414" s="141"/>
      <c r="XCW414" s="141"/>
      <c r="XCX414" s="141"/>
      <c r="XCY414" s="141"/>
      <c r="XCZ414" s="141"/>
      <c r="XDA414" s="141"/>
      <c r="XDB414" s="141"/>
      <c r="XDC414" s="141"/>
      <c r="XDD414" s="141"/>
      <c r="XDE414" s="141"/>
      <c r="XDF414" s="141"/>
      <c r="XDG414" s="141"/>
      <c r="XDH414" s="141"/>
      <c r="XDI414" s="141"/>
      <c r="XDJ414" s="141"/>
      <c r="XDK414" s="141"/>
      <c r="XDL414" s="141"/>
      <c r="XDM414" s="141"/>
      <c r="XDN414" s="141"/>
      <c r="XDO414" s="141"/>
      <c r="XDP414" s="141"/>
      <c r="XDQ414" s="141"/>
      <c r="XDR414" s="141"/>
      <c r="XDS414" s="141"/>
      <c r="XDT414" s="141"/>
      <c r="XDU414" s="141"/>
      <c r="XDV414" s="141"/>
      <c r="XDW414" s="141"/>
      <c r="XDX414" s="141"/>
      <c r="XDY414" s="141"/>
      <c r="XDZ414" s="141"/>
      <c r="XEA414" s="141"/>
      <c r="XEB414" s="141"/>
      <c r="XEC414" s="141"/>
      <c r="XED414" s="141"/>
      <c r="XEE414" s="141"/>
      <c r="XEF414" s="141"/>
      <c r="XEG414" s="141"/>
      <c r="XEH414" s="141"/>
      <c r="XEI414" s="141"/>
      <c r="XEJ414" s="141"/>
      <c r="XEK414" s="141"/>
      <c r="XEL414" s="141"/>
      <c r="XEM414" s="141"/>
      <c r="XEN414" s="141"/>
      <c r="XEO414" s="141"/>
      <c r="XEP414" s="141"/>
      <c r="XEQ414" s="141"/>
      <c r="XER414" s="141"/>
      <c r="XES414" s="141"/>
      <c r="XET414" s="141"/>
      <c r="XEU414" s="141"/>
      <c r="XEV414" s="141"/>
      <c r="XEW414" s="141"/>
      <c r="XEX414" s="141"/>
      <c r="XEY414" s="141"/>
      <c r="XEZ414" s="141"/>
      <c r="XFA414" s="141"/>
      <c r="XFB414" s="141"/>
      <c r="XFC414" s="141"/>
    </row>
  </sheetData>
  <autoFilter ref="Q1:S413">
    <filterColumn colId="1"/>
  </autoFilter>
  <mergeCells count="24">
    <mergeCell ref="M45:M46"/>
    <mergeCell ref="N45:N46"/>
    <mergeCell ref="O45:O46"/>
    <mergeCell ref="A45:A46"/>
    <mergeCell ref="B45:B46"/>
    <mergeCell ref="C45:C46"/>
    <mergeCell ref="J45:J46"/>
    <mergeCell ref="L45:L46"/>
    <mergeCell ref="O42:O43"/>
    <mergeCell ref="C42:C43"/>
    <mergeCell ref="B42:B43"/>
    <mergeCell ref="A42:A43"/>
    <mergeCell ref="J42:J43"/>
    <mergeCell ref="L42:L43"/>
    <mergeCell ref="M42:M43"/>
    <mergeCell ref="N42:N43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34</v>
      </c>
      <c r="D2" s="113">
        <v>34</v>
      </c>
      <c r="E2" s="113">
        <v>33.25</v>
      </c>
      <c r="F2" s="113">
        <v>33.35</v>
      </c>
      <c r="G2" s="113">
        <v>33.25</v>
      </c>
      <c r="H2" s="113">
        <v>33.799999999999997</v>
      </c>
      <c r="I2" s="113">
        <v>18361</v>
      </c>
      <c r="J2" s="113">
        <v>615329.30000000005</v>
      </c>
      <c r="K2" s="115">
        <v>43511</v>
      </c>
      <c r="L2" s="113">
        <v>145</v>
      </c>
      <c r="M2" s="113" t="s">
        <v>385</v>
      </c>
      <c r="N2" s="351"/>
    </row>
    <row r="3" spans="1:14">
      <c r="A3" s="113" t="s">
        <v>3374</v>
      </c>
      <c r="B3" s="113" t="s">
        <v>384</v>
      </c>
      <c r="C3" s="113">
        <v>19.100000000000001</v>
      </c>
      <c r="D3" s="113">
        <v>19.100000000000001</v>
      </c>
      <c r="E3" s="113">
        <v>18.399999999999999</v>
      </c>
      <c r="F3" s="113">
        <v>18.95</v>
      </c>
      <c r="G3" s="113">
        <v>18.95</v>
      </c>
      <c r="H3" s="113">
        <v>18.75</v>
      </c>
      <c r="I3" s="113">
        <v>1183</v>
      </c>
      <c r="J3" s="113">
        <v>22041.55</v>
      </c>
      <c r="K3" s="115">
        <v>43511</v>
      </c>
      <c r="L3" s="113">
        <v>26</v>
      </c>
      <c r="M3" s="113" t="s">
        <v>3375</v>
      </c>
      <c r="N3" s="351"/>
    </row>
    <row r="4" spans="1:14">
      <c r="A4" s="113" t="s">
        <v>386</v>
      </c>
      <c r="B4" s="113" t="s">
        <v>384</v>
      </c>
      <c r="C4" s="113">
        <v>2.75</v>
      </c>
      <c r="D4" s="113">
        <v>2.8</v>
      </c>
      <c r="E4" s="113">
        <v>2.65</v>
      </c>
      <c r="F4" s="113">
        <v>2.75</v>
      </c>
      <c r="G4" s="113">
        <v>2.75</v>
      </c>
      <c r="H4" s="113">
        <v>2.7</v>
      </c>
      <c r="I4" s="113">
        <v>1848441</v>
      </c>
      <c r="J4" s="113">
        <v>5047465.0999999996</v>
      </c>
      <c r="K4" s="115">
        <v>43511</v>
      </c>
      <c r="L4" s="113">
        <v>622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21300</v>
      </c>
      <c r="D5" s="113">
        <v>21300</v>
      </c>
      <c r="E5" s="113">
        <v>20830.150000000001</v>
      </c>
      <c r="F5" s="113">
        <v>20908.849999999999</v>
      </c>
      <c r="G5" s="113">
        <v>20979</v>
      </c>
      <c r="H5" s="113">
        <v>21333.200000000001</v>
      </c>
      <c r="I5" s="113">
        <v>772</v>
      </c>
      <c r="J5" s="113">
        <v>16216230.85</v>
      </c>
      <c r="K5" s="115">
        <v>43511</v>
      </c>
      <c r="L5" s="113">
        <v>389</v>
      </c>
      <c r="M5" s="113" t="s">
        <v>389</v>
      </c>
      <c r="N5" s="351"/>
    </row>
    <row r="6" spans="1:14">
      <c r="A6" s="113" t="s">
        <v>3359</v>
      </c>
      <c r="B6" s="113" t="s">
        <v>384</v>
      </c>
      <c r="C6" s="113">
        <v>9.9499999999999993</v>
      </c>
      <c r="D6" s="113">
        <v>10.9</v>
      </c>
      <c r="E6" s="113">
        <v>9.9499999999999993</v>
      </c>
      <c r="F6" s="113">
        <v>10.9</v>
      </c>
      <c r="G6" s="113">
        <v>10.9</v>
      </c>
      <c r="H6" s="113">
        <v>9.9499999999999993</v>
      </c>
      <c r="I6" s="113">
        <v>1818</v>
      </c>
      <c r="J6" s="113">
        <v>18773.849999999999</v>
      </c>
      <c r="K6" s="115">
        <v>43511</v>
      </c>
      <c r="L6" s="113">
        <v>8</v>
      </c>
      <c r="M6" s="113" t="s">
        <v>3360</v>
      </c>
      <c r="N6" s="351"/>
    </row>
    <row r="7" spans="1:14">
      <c r="A7" s="113" t="s">
        <v>2578</v>
      </c>
      <c r="B7" s="113" t="s">
        <v>384</v>
      </c>
      <c r="C7" s="113">
        <v>231.15</v>
      </c>
      <c r="D7" s="113">
        <v>243.75</v>
      </c>
      <c r="E7" s="113">
        <v>231.1</v>
      </c>
      <c r="F7" s="113">
        <v>239.25</v>
      </c>
      <c r="G7" s="113">
        <v>243</v>
      </c>
      <c r="H7" s="113">
        <v>232.85</v>
      </c>
      <c r="I7" s="113">
        <v>4079</v>
      </c>
      <c r="J7" s="113">
        <v>976906.85</v>
      </c>
      <c r="K7" s="115">
        <v>43511</v>
      </c>
      <c r="L7" s="113">
        <v>227</v>
      </c>
      <c r="M7" s="113" t="s">
        <v>2579</v>
      </c>
      <c r="N7" s="351"/>
    </row>
    <row r="8" spans="1:14">
      <c r="A8" s="113" t="s">
        <v>1994</v>
      </c>
      <c r="B8" s="113" t="s">
        <v>384</v>
      </c>
      <c r="C8" s="113">
        <v>72.849999999999994</v>
      </c>
      <c r="D8" s="113">
        <v>75.900000000000006</v>
      </c>
      <c r="E8" s="113">
        <v>72.849999999999994</v>
      </c>
      <c r="F8" s="113">
        <v>73.45</v>
      </c>
      <c r="G8" s="113">
        <v>73.099999999999994</v>
      </c>
      <c r="H8" s="113">
        <v>73.75</v>
      </c>
      <c r="I8" s="113">
        <v>126940</v>
      </c>
      <c r="J8" s="113">
        <v>9450506.25</v>
      </c>
      <c r="K8" s="115">
        <v>43511</v>
      </c>
      <c r="L8" s="113">
        <v>2959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108.2</v>
      </c>
      <c r="D9" s="113">
        <v>112</v>
      </c>
      <c r="E9" s="113">
        <v>106.8</v>
      </c>
      <c r="F9" s="113">
        <v>106.95</v>
      </c>
      <c r="G9" s="113">
        <v>106.8</v>
      </c>
      <c r="H9" s="113">
        <v>112.4</v>
      </c>
      <c r="I9" s="113">
        <v>287633</v>
      </c>
      <c r="J9" s="113">
        <v>31082401.899999999</v>
      </c>
      <c r="K9" s="115">
        <v>43511</v>
      </c>
      <c r="L9" s="113">
        <v>3093</v>
      </c>
      <c r="M9" s="113" t="s">
        <v>1917</v>
      </c>
      <c r="N9" s="351"/>
    </row>
    <row r="10" spans="1:14">
      <c r="A10" s="113" t="s">
        <v>2868</v>
      </c>
      <c r="B10" s="113" t="s">
        <v>384</v>
      </c>
      <c r="C10" s="113">
        <v>12.75</v>
      </c>
      <c r="D10" s="113">
        <v>12.75</v>
      </c>
      <c r="E10" s="113">
        <v>12.75</v>
      </c>
      <c r="F10" s="113">
        <v>12.75</v>
      </c>
      <c r="G10" s="113">
        <v>12.75</v>
      </c>
      <c r="H10" s="113">
        <v>12.15</v>
      </c>
      <c r="I10" s="113">
        <v>54633</v>
      </c>
      <c r="J10" s="113">
        <v>696570.75</v>
      </c>
      <c r="K10" s="115">
        <v>43511</v>
      </c>
      <c r="L10" s="113">
        <v>111</v>
      </c>
      <c r="M10" s="113" t="s">
        <v>2869</v>
      </c>
      <c r="N10" s="351"/>
    </row>
    <row r="11" spans="1:14">
      <c r="A11" s="113" t="s">
        <v>2870</v>
      </c>
      <c r="B11" s="113" t="s">
        <v>384</v>
      </c>
      <c r="C11" s="113">
        <v>577.65</v>
      </c>
      <c r="D11" s="113">
        <v>586.5</v>
      </c>
      <c r="E11" s="113">
        <v>564</v>
      </c>
      <c r="F11" s="113">
        <v>584.75</v>
      </c>
      <c r="G11" s="113">
        <v>586.5</v>
      </c>
      <c r="H11" s="113">
        <v>580.75</v>
      </c>
      <c r="I11" s="113">
        <v>7219</v>
      </c>
      <c r="J11" s="113">
        <v>4169592.3</v>
      </c>
      <c r="K11" s="115">
        <v>43511</v>
      </c>
      <c r="L11" s="113">
        <v>548</v>
      </c>
      <c r="M11" s="113" t="s">
        <v>2871</v>
      </c>
      <c r="N11" s="351"/>
    </row>
    <row r="12" spans="1:14">
      <c r="A12" s="113" t="s">
        <v>391</v>
      </c>
      <c r="B12" s="113" t="s">
        <v>384</v>
      </c>
      <c r="C12" s="113">
        <v>1419.2</v>
      </c>
      <c r="D12" s="113">
        <v>1490</v>
      </c>
      <c r="E12" s="113">
        <v>1410.15</v>
      </c>
      <c r="F12" s="113">
        <v>1426.3</v>
      </c>
      <c r="G12" s="113">
        <v>1421</v>
      </c>
      <c r="H12" s="113">
        <v>1401.15</v>
      </c>
      <c r="I12" s="113">
        <v>287012</v>
      </c>
      <c r="J12" s="113">
        <v>417494791.69999999</v>
      </c>
      <c r="K12" s="115">
        <v>43511</v>
      </c>
      <c r="L12" s="113">
        <v>35460</v>
      </c>
      <c r="M12" s="113" t="s">
        <v>2793</v>
      </c>
      <c r="N12" s="351"/>
    </row>
    <row r="13" spans="1:14">
      <c r="A13" s="113" t="s">
        <v>2277</v>
      </c>
      <c r="B13" s="113" t="s">
        <v>384</v>
      </c>
      <c r="C13" s="113">
        <v>21.05</v>
      </c>
      <c r="D13" s="113">
        <v>21.35</v>
      </c>
      <c r="E13" s="113">
        <v>20.25</v>
      </c>
      <c r="F13" s="113">
        <v>20.9</v>
      </c>
      <c r="G13" s="113">
        <v>20.9</v>
      </c>
      <c r="H13" s="113">
        <v>21.45</v>
      </c>
      <c r="I13" s="113">
        <v>2144</v>
      </c>
      <c r="J13" s="113">
        <v>44676.95</v>
      </c>
      <c r="K13" s="115">
        <v>43511</v>
      </c>
      <c r="L13" s="113">
        <v>50</v>
      </c>
      <c r="M13" s="113" t="s">
        <v>2278</v>
      </c>
      <c r="N13" s="351"/>
    </row>
    <row r="14" spans="1:14">
      <c r="A14" s="113" t="s">
        <v>3137</v>
      </c>
      <c r="B14" s="113" t="s">
        <v>384</v>
      </c>
      <c r="C14" s="113">
        <v>890</v>
      </c>
      <c r="D14" s="113">
        <v>911.95</v>
      </c>
      <c r="E14" s="113">
        <v>881</v>
      </c>
      <c r="F14" s="113">
        <v>897.45</v>
      </c>
      <c r="G14" s="113">
        <v>900</v>
      </c>
      <c r="H14" s="113">
        <v>904</v>
      </c>
      <c r="I14" s="113">
        <v>9335</v>
      </c>
      <c r="J14" s="113">
        <v>8359127.5499999998</v>
      </c>
      <c r="K14" s="115">
        <v>43511</v>
      </c>
      <c r="L14" s="113">
        <v>829</v>
      </c>
      <c r="M14" s="113" t="s">
        <v>3138</v>
      </c>
      <c r="N14" s="351"/>
    </row>
    <row r="15" spans="1:14">
      <c r="A15" s="113" t="s">
        <v>392</v>
      </c>
      <c r="B15" s="113" t="s">
        <v>384</v>
      </c>
      <c r="C15" s="113">
        <v>50.5</v>
      </c>
      <c r="D15" s="113">
        <v>51.65</v>
      </c>
      <c r="E15" s="113">
        <v>49.3</v>
      </c>
      <c r="F15" s="113">
        <v>49.7</v>
      </c>
      <c r="G15" s="113">
        <v>49.7</v>
      </c>
      <c r="H15" s="113">
        <v>49.95</v>
      </c>
      <c r="I15" s="113">
        <v>389563</v>
      </c>
      <c r="J15" s="113">
        <v>19544045</v>
      </c>
      <c r="K15" s="115">
        <v>43511</v>
      </c>
      <c r="L15" s="113">
        <v>4148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1258.4000000000001</v>
      </c>
      <c r="D16" s="113">
        <v>1271.7</v>
      </c>
      <c r="E16" s="113">
        <v>1238</v>
      </c>
      <c r="F16" s="113">
        <v>1246.9000000000001</v>
      </c>
      <c r="G16" s="113">
        <v>1248</v>
      </c>
      <c r="H16" s="113">
        <v>1258.2</v>
      </c>
      <c r="I16" s="113">
        <v>68457</v>
      </c>
      <c r="J16" s="113">
        <v>85942754.549999997</v>
      </c>
      <c r="K16" s="115">
        <v>43511</v>
      </c>
      <c r="L16" s="113">
        <v>3946</v>
      </c>
      <c r="M16" s="113" t="s">
        <v>2872</v>
      </c>
      <c r="N16" s="351"/>
    </row>
    <row r="17" spans="1:14">
      <c r="A17" s="113" t="s">
        <v>2794</v>
      </c>
      <c r="B17" s="113" t="s">
        <v>384</v>
      </c>
      <c r="C17" s="113">
        <v>7721.2</v>
      </c>
      <c r="D17" s="113">
        <v>7721.2</v>
      </c>
      <c r="E17" s="113">
        <v>7400</v>
      </c>
      <c r="F17" s="113">
        <v>7442.45</v>
      </c>
      <c r="G17" s="113">
        <v>7439.95</v>
      </c>
      <c r="H17" s="113">
        <v>7644.75</v>
      </c>
      <c r="I17" s="113">
        <v>5351</v>
      </c>
      <c r="J17" s="113">
        <v>40145271.399999999</v>
      </c>
      <c r="K17" s="115">
        <v>43511</v>
      </c>
      <c r="L17" s="113">
        <v>2226</v>
      </c>
      <c r="M17" s="113" t="s">
        <v>2795</v>
      </c>
      <c r="N17" s="351"/>
    </row>
    <row r="18" spans="1:14">
      <c r="A18" s="113" t="s">
        <v>2189</v>
      </c>
      <c r="B18" s="113" t="s">
        <v>384</v>
      </c>
      <c r="C18" s="113">
        <v>78.5</v>
      </c>
      <c r="D18" s="113">
        <v>81.650000000000006</v>
      </c>
      <c r="E18" s="113">
        <v>77.75</v>
      </c>
      <c r="F18" s="113">
        <v>80.400000000000006</v>
      </c>
      <c r="G18" s="113">
        <v>80.25</v>
      </c>
      <c r="H18" s="113">
        <v>78.5</v>
      </c>
      <c r="I18" s="113">
        <v>3313525</v>
      </c>
      <c r="J18" s="113">
        <v>263322475.80000001</v>
      </c>
      <c r="K18" s="115">
        <v>43511</v>
      </c>
      <c r="L18" s="113">
        <v>32604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211.25</v>
      </c>
      <c r="D19" s="113">
        <v>221</v>
      </c>
      <c r="E19" s="113">
        <v>211</v>
      </c>
      <c r="F19" s="113">
        <v>218.15</v>
      </c>
      <c r="G19" s="113">
        <v>217.7</v>
      </c>
      <c r="H19" s="113">
        <v>212.35</v>
      </c>
      <c r="I19" s="113">
        <v>1883635</v>
      </c>
      <c r="J19" s="113">
        <v>409355718.14999998</v>
      </c>
      <c r="K19" s="115">
        <v>43511</v>
      </c>
      <c r="L19" s="113">
        <v>16428</v>
      </c>
      <c r="M19" s="113" t="s">
        <v>395</v>
      </c>
      <c r="N19" s="351"/>
    </row>
    <row r="20" spans="1:14">
      <c r="A20" s="113" t="s">
        <v>3606</v>
      </c>
      <c r="B20" s="113" t="s">
        <v>384</v>
      </c>
      <c r="C20" s="113">
        <v>265</v>
      </c>
      <c r="D20" s="113">
        <v>265</v>
      </c>
      <c r="E20" s="113">
        <v>265</v>
      </c>
      <c r="F20" s="113">
        <v>265</v>
      </c>
      <c r="G20" s="113">
        <v>265</v>
      </c>
      <c r="H20" s="113">
        <v>276.02999999999997</v>
      </c>
      <c r="I20" s="113">
        <v>6</v>
      </c>
      <c r="J20" s="113">
        <v>1590</v>
      </c>
      <c r="K20" s="115">
        <v>43511</v>
      </c>
      <c r="L20" s="113">
        <v>2</v>
      </c>
      <c r="M20" s="113" t="s">
        <v>3607</v>
      </c>
      <c r="N20" s="351"/>
    </row>
    <row r="21" spans="1:14">
      <c r="A21" s="113" t="s">
        <v>30</v>
      </c>
      <c r="B21" s="113" t="s">
        <v>384</v>
      </c>
      <c r="C21" s="113">
        <v>1358.7</v>
      </c>
      <c r="D21" s="113">
        <v>1377.55</v>
      </c>
      <c r="E21" s="113">
        <v>1345.1</v>
      </c>
      <c r="F21" s="113">
        <v>1352.45</v>
      </c>
      <c r="G21" s="113">
        <v>1349</v>
      </c>
      <c r="H21" s="113">
        <v>1360.9</v>
      </c>
      <c r="I21" s="113">
        <v>605756</v>
      </c>
      <c r="J21" s="113">
        <v>822863163.25</v>
      </c>
      <c r="K21" s="115">
        <v>43511</v>
      </c>
      <c r="L21" s="113">
        <v>23025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935.4</v>
      </c>
      <c r="D22" s="113">
        <v>942</v>
      </c>
      <c r="E22" s="113">
        <v>926</v>
      </c>
      <c r="F22" s="113">
        <v>929.1</v>
      </c>
      <c r="G22" s="113">
        <v>930</v>
      </c>
      <c r="H22" s="113">
        <v>935.4</v>
      </c>
      <c r="I22" s="113">
        <v>2913</v>
      </c>
      <c r="J22" s="113">
        <v>2721233.25</v>
      </c>
      <c r="K22" s="115">
        <v>43511</v>
      </c>
      <c r="L22" s="113">
        <v>249</v>
      </c>
      <c r="M22" s="113" t="s">
        <v>398</v>
      </c>
      <c r="N22" s="351"/>
    </row>
    <row r="23" spans="1:14">
      <c r="A23" s="113" t="s">
        <v>2873</v>
      </c>
      <c r="B23" s="113" t="s">
        <v>384</v>
      </c>
      <c r="C23" s="113">
        <v>77.650000000000006</v>
      </c>
      <c r="D23" s="113">
        <v>77.650000000000006</v>
      </c>
      <c r="E23" s="113">
        <v>74.900000000000006</v>
      </c>
      <c r="F23" s="113">
        <v>75.650000000000006</v>
      </c>
      <c r="G23" s="113">
        <v>76.3</v>
      </c>
      <c r="H23" s="113">
        <v>74.2</v>
      </c>
      <c r="I23" s="113">
        <v>101230</v>
      </c>
      <c r="J23" s="113">
        <v>7662999</v>
      </c>
      <c r="K23" s="115">
        <v>43511</v>
      </c>
      <c r="L23" s="113">
        <v>1569</v>
      </c>
      <c r="M23" s="113" t="s">
        <v>2874</v>
      </c>
      <c r="N23" s="351"/>
    </row>
    <row r="24" spans="1:14">
      <c r="A24" s="113" t="s">
        <v>31</v>
      </c>
      <c r="B24" s="113" t="s">
        <v>384</v>
      </c>
      <c r="C24" s="113">
        <v>118.15</v>
      </c>
      <c r="D24" s="113">
        <v>121.15</v>
      </c>
      <c r="E24" s="113">
        <v>116.5</v>
      </c>
      <c r="F24" s="113">
        <v>119.8</v>
      </c>
      <c r="G24" s="113">
        <v>118.2</v>
      </c>
      <c r="H24" s="113">
        <v>118.1</v>
      </c>
      <c r="I24" s="113">
        <v>4509378</v>
      </c>
      <c r="J24" s="113">
        <v>536451823.35000002</v>
      </c>
      <c r="K24" s="115">
        <v>43511</v>
      </c>
      <c r="L24" s="113">
        <v>24725</v>
      </c>
      <c r="M24" s="113" t="s">
        <v>399</v>
      </c>
      <c r="N24" s="351"/>
    </row>
    <row r="25" spans="1:14">
      <c r="A25" s="113" t="s">
        <v>3162</v>
      </c>
      <c r="B25" s="113" t="s">
        <v>384</v>
      </c>
      <c r="C25" s="113">
        <v>96.55</v>
      </c>
      <c r="D25" s="113">
        <v>97.5</v>
      </c>
      <c r="E25" s="113">
        <v>94.6</v>
      </c>
      <c r="F25" s="113">
        <v>96.9</v>
      </c>
      <c r="G25" s="113">
        <v>96.7</v>
      </c>
      <c r="H25" s="113">
        <v>96.2</v>
      </c>
      <c r="I25" s="113">
        <v>358062</v>
      </c>
      <c r="J25" s="113">
        <v>34322176.399999999</v>
      </c>
      <c r="K25" s="115">
        <v>43511</v>
      </c>
      <c r="L25" s="113">
        <v>3462</v>
      </c>
      <c r="M25" s="113" t="s">
        <v>3163</v>
      </c>
      <c r="N25" s="351"/>
    </row>
    <row r="26" spans="1:14">
      <c r="A26" s="113" t="s">
        <v>2875</v>
      </c>
      <c r="B26" s="113" t="s">
        <v>384</v>
      </c>
      <c r="C26" s="113">
        <v>32.049999999999997</v>
      </c>
      <c r="D26" s="113">
        <v>32.5</v>
      </c>
      <c r="E26" s="113">
        <v>30.8</v>
      </c>
      <c r="F26" s="113">
        <v>31</v>
      </c>
      <c r="G26" s="113">
        <v>31</v>
      </c>
      <c r="H26" s="113">
        <v>31.95</v>
      </c>
      <c r="I26" s="113">
        <v>438733</v>
      </c>
      <c r="J26" s="113">
        <v>13756213.6</v>
      </c>
      <c r="K26" s="115">
        <v>43511</v>
      </c>
      <c r="L26" s="113">
        <v>3972</v>
      </c>
      <c r="M26" s="113" t="s">
        <v>2876</v>
      </c>
      <c r="N26" s="351"/>
    </row>
    <row r="27" spans="1:14">
      <c r="A27" s="113" t="s">
        <v>32</v>
      </c>
      <c r="B27" s="113" t="s">
        <v>384</v>
      </c>
      <c r="C27" s="113">
        <v>347.55</v>
      </c>
      <c r="D27" s="113">
        <v>352.9</v>
      </c>
      <c r="E27" s="113">
        <v>347.3</v>
      </c>
      <c r="F27" s="113">
        <v>350.15</v>
      </c>
      <c r="G27" s="113">
        <v>349.2</v>
      </c>
      <c r="H27" s="113">
        <v>349.1</v>
      </c>
      <c r="I27" s="113">
        <v>7728519</v>
      </c>
      <c r="J27" s="113">
        <v>2708963207.3000002</v>
      </c>
      <c r="K27" s="115">
        <v>43511</v>
      </c>
      <c r="L27" s="113">
        <v>58211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37</v>
      </c>
      <c r="D28" s="113">
        <v>40.299999999999997</v>
      </c>
      <c r="E28" s="113">
        <v>36.299999999999997</v>
      </c>
      <c r="F28" s="113">
        <v>39.35</v>
      </c>
      <c r="G28" s="113">
        <v>39.299999999999997</v>
      </c>
      <c r="H28" s="113">
        <v>37.15</v>
      </c>
      <c r="I28" s="113">
        <v>16027848</v>
      </c>
      <c r="J28" s="113">
        <v>623110328.89999998</v>
      </c>
      <c r="K28" s="115">
        <v>43511</v>
      </c>
      <c r="L28" s="113">
        <v>38561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214.7</v>
      </c>
      <c r="D29" s="113">
        <v>216</v>
      </c>
      <c r="E29" s="113">
        <v>212.75</v>
      </c>
      <c r="F29" s="113">
        <v>214.4</v>
      </c>
      <c r="G29" s="113">
        <v>215</v>
      </c>
      <c r="H29" s="113">
        <v>214.7</v>
      </c>
      <c r="I29" s="113">
        <v>70824</v>
      </c>
      <c r="J29" s="113">
        <v>15197974.85</v>
      </c>
      <c r="K29" s="115">
        <v>43511</v>
      </c>
      <c r="L29" s="113">
        <v>3772</v>
      </c>
      <c r="M29" s="113" t="s">
        <v>2877</v>
      </c>
      <c r="N29" s="351"/>
    </row>
    <row r="30" spans="1:14">
      <c r="A30" s="113" t="s">
        <v>403</v>
      </c>
      <c r="B30" s="113" t="s">
        <v>384</v>
      </c>
      <c r="C30" s="113">
        <v>216</v>
      </c>
      <c r="D30" s="113">
        <v>217.9</v>
      </c>
      <c r="E30" s="113">
        <v>213.05</v>
      </c>
      <c r="F30" s="113">
        <v>214.8</v>
      </c>
      <c r="G30" s="113">
        <v>214.5</v>
      </c>
      <c r="H30" s="113">
        <v>216.7</v>
      </c>
      <c r="I30" s="113">
        <v>10006</v>
      </c>
      <c r="J30" s="113">
        <v>2153293.75</v>
      </c>
      <c r="K30" s="115">
        <v>43511</v>
      </c>
      <c r="L30" s="113">
        <v>452</v>
      </c>
      <c r="M30" s="113" t="s">
        <v>404</v>
      </c>
      <c r="N30" s="351"/>
    </row>
    <row r="31" spans="1:14">
      <c r="A31" s="113" t="s">
        <v>2363</v>
      </c>
      <c r="B31" s="113" t="s">
        <v>384</v>
      </c>
      <c r="C31" s="113">
        <v>1.5</v>
      </c>
      <c r="D31" s="113">
        <v>1.5</v>
      </c>
      <c r="E31" s="113">
        <v>1.4</v>
      </c>
      <c r="F31" s="113">
        <v>1.45</v>
      </c>
      <c r="G31" s="113">
        <v>1.4</v>
      </c>
      <c r="H31" s="113">
        <v>1.45</v>
      </c>
      <c r="I31" s="113">
        <v>76064</v>
      </c>
      <c r="J31" s="113">
        <v>108875.65</v>
      </c>
      <c r="K31" s="115">
        <v>43511</v>
      </c>
      <c r="L31" s="113">
        <v>85</v>
      </c>
      <c r="M31" s="113" t="s">
        <v>2364</v>
      </c>
      <c r="N31" s="351"/>
    </row>
    <row r="32" spans="1:14">
      <c r="A32" s="113" t="s">
        <v>2580</v>
      </c>
      <c r="B32" s="113" t="s">
        <v>384</v>
      </c>
      <c r="C32" s="113">
        <v>43.5</v>
      </c>
      <c r="D32" s="113">
        <v>44</v>
      </c>
      <c r="E32" s="113">
        <v>40.15</v>
      </c>
      <c r="F32" s="113">
        <v>40.9</v>
      </c>
      <c r="G32" s="113">
        <v>41</v>
      </c>
      <c r="H32" s="113">
        <v>41.55</v>
      </c>
      <c r="I32" s="113">
        <v>15760</v>
      </c>
      <c r="J32" s="113">
        <v>642494</v>
      </c>
      <c r="K32" s="115">
        <v>43511</v>
      </c>
      <c r="L32" s="113">
        <v>58</v>
      </c>
      <c r="M32" s="113" t="s">
        <v>2581</v>
      </c>
      <c r="N32" s="351"/>
    </row>
    <row r="33" spans="1:14">
      <c r="A33" s="113" t="s">
        <v>2365</v>
      </c>
      <c r="B33" s="113" t="s">
        <v>384</v>
      </c>
      <c r="C33" s="113">
        <v>9.25</v>
      </c>
      <c r="D33" s="113">
        <v>9.4499999999999993</v>
      </c>
      <c r="E33" s="113">
        <v>9</v>
      </c>
      <c r="F33" s="113">
        <v>9.15</v>
      </c>
      <c r="G33" s="113">
        <v>9.1</v>
      </c>
      <c r="H33" s="113">
        <v>9.25</v>
      </c>
      <c r="I33" s="113">
        <v>54887</v>
      </c>
      <c r="J33" s="113">
        <v>505432.3</v>
      </c>
      <c r="K33" s="115">
        <v>43511</v>
      </c>
      <c r="L33" s="113">
        <v>186</v>
      </c>
      <c r="M33" s="113" t="s">
        <v>2366</v>
      </c>
      <c r="N33" s="351"/>
    </row>
    <row r="34" spans="1:14">
      <c r="A34" s="113" t="s">
        <v>405</v>
      </c>
      <c r="B34" s="113" t="s">
        <v>384</v>
      </c>
      <c r="C34" s="113">
        <v>319.5</v>
      </c>
      <c r="D34" s="113">
        <v>319.5</v>
      </c>
      <c r="E34" s="113">
        <v>308.14999999999998</v>
      </c>
      <c r="F34" s="113">
        <v>309.14999999999998</v>
      </c>
      <c r="G34" s="113">
        <v>309.10000000000002</v>
      </c>
      <c r="H34" s="113">
        <v>315.95</v>
      </c>
      <c r="I34" s="113">
        <v>11734</v>
      </c>
      <c r="J34" s="113">
        <v>3656039.65</v>
      </c>
      <c r="K34" s="115">
        <v>43511</v>
      </c>
      <c r="L34" s="113">
        <v>389</v>
      </c>
      <c r="M34" s="113" t="s">
        <v>406</v>
      </c>
      <c r="N34" s="351"/>
    </row>
    <row r="35" spans="1:14">
      <c r="A35" s="113" t="s">
        <v>3128</v>
      </c>
      <c r="B35" s="113" t="s">
        <v>384</v>
      </c>
      <c r="C35" s="113">
        <v>17</v>
      </c>
      <c r="D35" s="113">
        <v>17</v>
      </c>
      <c r="E35" s="113">
        <v>15.55</v>
      </c>
      <c r="F35" s="113">
        <v>15.65</v>
      </c>
      <c r="G35" s="113">
        <v>15.65</v>
      </c>
      <c r="H35" s="113">
        <v>15.9</v>
      </c>
      <c r="I35" s="113">
        <v>1128</v>
      </c>
      <c r="J35" s="113">
        <v>17708.900000000001</v>
      </c>
      <c r="K35" s="115">
        <v>43511</v>
      </c>
      <c r="L35" s="113">
        <v>17</v>
      </c>
      <c r="M35" s="113" t="s">
        <v>3129</v>
      </c>
      <c r="N35" s="351"/>
    </row>
    <row r="36" spans="1:14">
      <c r="A36" s="113" t="s">
        <v>2367</v>
      </c>
      <c r="B36" s="113" t="s">
        <v>384</v>
      </c>
      <c r="C36" s="113">
        <v>10.7</v>
      </c>
      <c r="D36" s="113">
        <v>11.25</v>
      </c>
      <c r="E36" s="113">
        <v>10</v>
      </c>
      <c r="F36" s="113">
        <v>10.15</v>
      </c>
      <c r="G36" s="113">
        <v>10.45</v>
      </c>
      <c r="H36" s="113">
        <v>10.75</v>
      </c>
      <c r="I36" s="113">
        <v>11952</v>
      </c>
      <c r="J36" s="113">
        <v>122051.25</v>
      </c>
      <c r="K36" s="115">
        <v>43511</v>
      </c>
      <c r="L36" s="113">
        <v>80</v>
      </c>
      <c r="M36" s="113" t="s">
        <v>2368</v>
      </c>
      <c r="N36" s="351"/>
    </row>
    <row r="37" spans="1:14">
      <c r="A37" s="113" t="s">
        <v>407</v>
      </c>
      <c r="B37" s="113" t="s">
        <v>384</v>
      </c>
      <c r="C37" s="113">
        <v>64.849999999999994</v>
      </c>
      <c r="D37" s="113">
        <v>64.849999999999994</v>
      </c>
      <c r="E37" s="113">
        <v>59</v>
      </c>
      <c r="F37" s="113">
        <v>60.4</v>
      </c>
      <c r="G37" s="113">
        <v>60.6</v>
      </c>
      <c r="H37" s="113">
        <v>63.35</v>
      </c>
      <c r="I37" s="113">
        <v>7522</v>
      </c>
      <c r="J37" s="113">
        <v>460534.8</v>
      </c>
      <c r="K37" s="115">
        <v>43511</v>
      </c>
      <c r="L37" s="113">
        <v>211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157.6</v>
      </c>
      <c r="D38" s="113">
        <v>159.80000000000001</v>
      </c>
      <c r="E38" s="113">
        <v>154</v>
      </c>
      <c r="F38" s="113">
        <v>159.19999999999999</v>
      </c>
      <c r="G38" s="113">
        <v>158</v>
      </c>
      <c r="H38" s="113">
        <v>157.55000000000001</v>
      </c>
      <c r="I38" s="113">
        <v>157822</v>
      </c>
      <c r="J38" s="113">
        <v>25035963.149999999</v>
      </c>
      <c r="K38" s="115">
        <v>43511</v>
      </c>
      <c r="L38" s="113">
        <v>1580</v>
      </c>
      <c r="M38" s="113" t="s">
        <v>2061</v>
      </c>
      <c r="N38" s="351"/>
    </row>
    <row r="39" spans="1:14">
      <c r="A39" s="113" t="s">
        <v>409</v>
      </c>
      <c r="B39" s="113" t="s">
        <v>384</v>
      </c>
      <c r="C39" s="113">
        <v>190.9</v>
      </c>
      <c r="D39" s="113">
        <v>192.45</v>
      </c>
      <c r="E39" s="113">
        <v>170</v>
      </c>
      <c r="F39" s="113">
        <v>176.55</v>
      </c>
      <c r="G39" s="113">
        <v>173.5</v>
      </c>
      <c r="H39" s="113">
        <v>190.6</v>
      </c>
      <c r="I39" s="113">
        <v>135949</v>
      </c>
      <c r="J39" s="113">
        <v>24762309.899999999</v>
      </c>
      <c r="K39" s="115">
        <v>43511</v>
      </c>
      <c r="L39" s="113">
        <v>5537</v>
      </c>
      <c r="M39" s="113" t="s">
        <v>410</v>
      </c>
      <c r="N39" s="351"/>
    </row>
    <row r="40" spans="1:14">
      <c r="A40" s="113" t="s">
        <v>2629</v>
      </c>
      <c r="B40" s="113" t="s">
        <v>384</v>
      </c>
      <c r="C40" s="113">
        <v>147.1</v>
      </c>
      <c r="D40" s="113">
        <v>172</v>
      </c>
      <c r="E40" s="113">
        <v>147.1</v>
      </c>
      <c r="F40" s="113">
        <v>167.95</v>
      </c>
      <c r="G40" s="113">
        <v>168</v>
      </c>
      <c r="H40" s="113">
        <v>160.85</v>
      </c>
      <c r="I40" s="113">
        <v>19565</v>
      </c>
      <c r="J40" s="113">
        <v>3184528.75</v>
      </c>
      <c r="K40" s="115">
        <v>43511</v>
      </c>
      <c r="L40" s="113">
        <v>94</v>
      </c>
      <c r="M40" s="113" t="s">
        <v>2630</v>
      </c>
      <c r="N40" s="351"/>
    </row>
    <row r="41" spans="1:14">
      <c r="A41" s="113" t="s">
        <v>2369</v>
      </c>
      <c r="B41" s="113" t="s">
        <v>384</v>
      </c>
      <c r="C41" s="113">
        <v>88</v>
      </c>
      <c r="D41" s="113">
        <v>88.5</v>
      </c>
      <c r="E41" s="113">
        <v>82.4</v>
      </c>
      <c r="F41" s="113">
        <v>86.85</v>
      </c>
      <c r="G41" s="113">
        <v>85</v>
      </c>
      <c r="H41" s="113">
        <v>87.95</v>
      </c>
      <c r="I41" s="113">
        <v>8911</v>
      </c>
      <c r="J41" s="113">
        <v>755696.6</v>
      </c>
      <c r="K41" s="115">
        <v>43511</v>
      </c>
      <c r="L41" s="113">
        <v>62</v>
      </c>
      <c r="M41" s="113" t="s">
        <v>2370</v>
      </c>
      <c r="N41" s="351"/>
    </row>
    <row r="42" spans="1:14">
      <c r="A42" s="113" t="s">
        <v>2127</v>
      </c>
      <c r="B42" s="113" t="s">
        <v>384</v>
      </c>
      <c r="C42" s="113">
        <v>58</v>
      </c>
      <c r="D42" s="113">
        <v>62.35</v>
      </c>
      <c r="E42" s="113">
        <v>57.85</v>
      </c>
      <c r="F42" s="113">
        <v>59</v>
      </c>
      <c r="G42" s="113">
        <v>59</v>
      </c>
      <c r="H42" s="113">
        <v>59.8</v>
      </c>
      <c r="I42" s="113">
        <v>3190</v>
      </c>
      <c r="J42" s="113">
        <v>187479.35</v>
      </c>
      <c r="K42" s="115">
        <v>43511</v>
      </c>
      <c r="L42" s="113">
        <v>110</v>
      </c>
      <c r="M42" s="113" t="s">
        <v>2128</v>
      </c>
      <c r="N42" s="351"/>
    </row>
    <row r="43" spans="1:14">
      <c r="A43" s="113" t="s">
        <v>3196</v>
      </c>
      <c r="B43" s="113" t="s">
        <v>384</v>
      </c>
      <c r="C43" s="113">
        <v>50.05</v>
      </c>
      <c r="D43" s="113">
        <v>50.05</v>
      </c>
      <c r="E43" s="113">
        <v>47.5</v>
      </c>
      <c r="F43" s="113">
        <v>49.3</v>
      </c>
      <c r="G43" s="113">
        <v>49.5</v>
      </c>
      <c r="H43" s="113">
        <v>50.5</v>
      </c>
      <c r="I43" s="113">
        <v>13938</v>
      </c>
      <c r="J43" s="113">
        <v>680966.75</v>
      </c>
      <c r="K43" s="115">
        <v>43511</v>
      </c>
      <c r="L43" s="113">
        <v>224</v>
      </c>
      <c r="M43" s="113" t="s">
        <v>3197</v>
      </c>
      <c r="N43" s="351"/>
    </row>
    <row r="44" spans="1:14">
      <c r="A44" s="113" t="s">
        <v>3486</v>
      </c>
      <c r="B44" s="113" t="s">
        <v>384</v>
      </c>
      <c r="C44" s="113">
        <v>248.9</v>
      </c>
      <c r="D44" s="113">
        <v>248.95</v>
      </c>
      <c r="E44" s="113">
        <v>237.95</v>
      </c>
      <c r="F44" s="113">
        <v>238.95</v>
      </c>
      <c r="G44" s="113">
        <v>239.9</v>
      </c>
      <c r="H44" s="113">
        <v>238.2</v>
      </c>
      <c r="I44" s="113">
        <v>937</v>
      </c>
      <c r="J44" s="113">
        <v>223492.45</v>
      </c>
      <c r="K44" s="115">
        <v>43511</v>
      </c>
      <c r="L44" s="113">
        <v>31</v>
      </c>
      <c r="M44" s="113" t="s">
        <v>3487</v>
      </c>
      <c r="N44" s="351"/>
    </row>
    <row r="45" spans="1:14">
      <c r="A45" s="113" t="s">
        <v>411</v>
      </c>
      <c r="B45" s="113" t="s">
        <v>384</v>
      </c>
      <c r="C45" s="113">
        <v>262.45</v>
      </c>
      <c r="D45" s="113">
        <v>266.64999999999998</v>
      </c>
      <c r="E45" s="113">
        <v>260.55</v>
      </c>
      <c r="F45" s="113">
        <v>261.14999999999998</v>
      </c>
      <c r="G45" s="113">
        <v>262</v>
      </c>
      <c r="H45" s="113">
        <v>260</v>
      </c>
      <c r="I45" s="113">
        <v>3209</v>
      </c>
      <c r="J45" s="113">
        <v>842319.7</v>
      </c>
      <c r="K45" s="115">
        <v>43511</v>
      </c>
      <c r="L45" s="113">
        <v>144</v>
      </c>
      <c r="M45" s="113" t="s">
        <v>412</v>
      </c>
      <c r="N45" s="351"/>
    </row>
    <row r="46" spans="1:14">
      <c r="A46" s="113" t="s">
        <v>3173</v>
      </c>
      <c r="B46" s="113" t="s">
        <v>384</v>
      </c>
      <c r="C46" s="113">
        <v>334</v>
      </c>
      <c r="D46" s="113">
        <v>345</v>
      </c>
      <c r="E46" s="113">
        <v>316.5</v>
      </c>
      <c r="F46" s="113">
        <v>316.5</v>
      </c>
      <c r="G46" s="113">
        <v>316.5</v>
      </c>
      <c r="H46" s="113">
        <v>319.85000000000002</v>
      </c>
      <c r="I46" s="113">
        <v>178</v>
      </c>
      <c r="J46" s="113">
        <v>58249.7</v>
      </c>
      <c r="K46" s="115">
        <v>43511</v>
      </c>
      <c r="L46" s="113">
        <v>23</v>
      </c>
      <c r="M46" s="113" t="s">
        <v>3174</v>
      </c>
      <c r="N46" s="351"/>
    </row>
    <row r="47" spans="1:14">
      <c r="A47" s="113" t="s">
        <v>413</v>
      </c>
      <c r="B47" s="113" t="s">
        <v>384</v>
      </c>
      <c r="C47" s="113">
        <v>1675.8</v>
      </c>
      <c r="D47" s="113">
        <v>1699.95</v>
      </c>
      <c r="E47" s="113">
        <v>1652.2</v>
      </c>
      <c r="F47" s="113">
        <v>1695.55</v>
      </c>
      <c r="G47" s="113">
        <v>1699</v>
      </c>
      <c r="H47" s="113">
        <v>1657.3</v>
      </c>
      <c r="I47" s="113">
        <v>9308</v>
      </c>
      <c r="J47" s="113">
        <v>15629620.199999999</v>
      </c>
      <c r="K47" s="115">
        <v>43511</v>
      </c>
      <c r="L47" s="113">
        <v>1536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11.9</v>
      </c>
      <c r="D48" s="113">
        <v>12.5</v>
      </c>
      <c r="E48" s="113">
        <v>11.65</v>
      </c>
      <c r="F48" s="113">
        <v>11.65</v>
      </c>
      <c r="G48" s="113">
        <v>11.65</v>
      </c>
      <c r="H48" s="113">
        <v>12.25</v>
      </c>
      <c r="I48" s="113">
        <v>140182</v>
      </c>
      <c r="J48" s="113">
        <v>1653974.9</v>
      </c>
      <c r="K48" s="115">
        <v>43511</v>
      </c>
      <c r="L48" s="113">
        <v>360</v>
      </c>
      <c r="M48" s="113" t="s">
        <v>416</v>
      </c>
      <c r="N48" s="351"/>
    </row>
    <row r="49" spans="1:14">
      <c r="A49" s="113" t="s">
        <v>2878</v>
      </c>
      <c r="B49" s="113" t="s">
        <v>384</v>
      </c>
      <c r="C49" s="113">
        <v>31.4</v>
      </c>
      <c r="D49" s="113">
        <v>31.8</v>
      </c>
      <c r="E49" s="113">
        <v>30.8</v>
      </c>
      <c r="F49" s="113">
        <v>31.1</v>
      </c>
      <c r="G49" s="113">
        <v>30.9</v>
      </c>
      <c r="H49" s="113">
        <v>31.5</v>
      </c>
      <c r="I49" s="113">
        <v>17178</v>
      </c>
      <c r="J49" s="113">
        <v>534476.94999999995</v>
      </c>
      <c r="K49" s="115">
        <v>43511</v>
      </c>
      <c r="L49" s="113">
        <v>99</v>
      </c>
      <c r="M49" s="113" t="s">
        <v>2879</v>
      </c>
      <c r="N49" s="351"/>
    </row>
    <row r="50" spans="1:14">
      <c r="A50" s="113" t="s">
        <v>233</v>
      </c>
      <c r="B50" s="113" t="s">
        <v>384</v>
      </c>
      <c r="C50" s="113">
        <v>984</v>
      </c>
      <c r="D50" s="113">
        <v>992.95</v>
      </c>
      <c r="E50" s="113">
        <v>966</v>
      </c>
      <c r="F50" s="113">
        <v>974.25</v>
      </c>
      <c r="G50" s="113">
        <v>974.35</v>
      </c>
      <c r="H50" s="113">
        <v>983.7</v>
      </c>
      <c r="I50" s="113">
        <v>441647</v>
      </c>
      <c r="J50" s="113">
        <v>431271286.94999999</v>
      </c>
      <c r="K50" s="115">
        <v>43511</v>
      </c>
      <c r="L50" s="113">
        <v>17184</v>
      </c>
      <c r="M50" s="113" t="s">
        <v>2851</v>
      </c>
      <c r="N50" s="351"/>
    </row>
    <row r="51" spans="1:14">
      <c r="A51" s="113" t="s">
        <v>418</v>
      </c>
      <c r="B51" s="113" t="s">
        <v>384</v>
      </c>
      <c r="C51" s="113">
        <v>163.4</v>
      </c>
      <c r="D51" s="113">
        <v>163.4</v>
      </c>
      <c r="E51" s="113">
        <v>156.1</v>
      </c>
      <c r="F51" s="113">
        <v>157.25</v>
      </c>
      <c r="G51" s="113">
        <v>157</v>
      </c>
      <c r="H51" s="113">
        <v>161.94999999999999</v>
      </c>
      <c r="I51" s="113">
        <v>58583</v>
      </c>
      <c r="J51" s="113">
        <v>9307518.5500000007</v>
      </c>
      <c r="K51" s="115">
        <v>43511</v>
      </c>
      <c r="L51" s="113">
        <v>1384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319.89999999999998</v>
      </c>
      <c r="D52" s="113">
        <v>320</v>
      </c>
      <c r="E52" s="113">
        <v>307.85000000000002</v>
      </c>
      <c r="F52" s="113">
        <v>315.35000000000002</v>
      </c>
      <c r="G52" s="113">
        <v>314.10000000000002</v>
      </c>
      <c r="H52" s="113">
        <v>315.25</v>
      </c>
      <c r="I52" s="113">
        <v>2026</v>
      </c>
      <c r="J52" s="113">
        <v>635990.80000000005</v>
      </c>
      <c r="K52" s="115">
        <v>43511</v>
      </c>
      <c r="L52" s="113">
        <v>162</v>
      </c>
      <c r="M52" s="113" t="s">
        <v>2032</v>
      </c>
      <c r="N52" s="351"/>
    </row>
    <row r="53" spans="1:14">
      <c r="A53" s="113" t="s">
        <v>2371</v>
      </c>
      <c r="B53" s="113" t="s">
        <v>384</v>
      </c>
      <c r="C53" s="113">
        <v>18.5</v>
      </c>
      <c r="D53" s="113">
        <v>18.7</v>
      </c>
      <c r="E53" s="113">
        <v>18.2</v>
      </c>
      <c r="F53" s="113">
        <v>18.45</v>
      </c>
      <c r="G53" s="113">
        <v>18.399999999999999</v>
      </c>
      <c r="H53" s="113">
        <v>18.55</v>
      </c>
      <c r="I53" s="113">
        <v>477657</v>
      </c>
      <c r="J53" s="113">
        <v>8810998.0500000007</v>
      </c>
      <c r="K53" s="115">
        <v>43511</v>
      </c>
      <c r="L53" s="113">
        <v>1147</v>
      </c>
      <c r="M53" s="113" t="s">
        <v>2372</v>
      </c>
      <c r="N53" s="351"/>
    </row>
    <row r="54" spans="1:14">
      <c r="A54" s="113" t="s">
        <v>420</v>
      </c>
      <c r="B54" s="113" t="s">
        <v>384</v>
      </c>
      <c r="C54" s="113">
        <v>1692.6</v>
      </c>
      <c r="D54" s="113">
        <v>1709.2</v>
      </c>
      <c r="E54" s="113">
        <v>1671.4</v>
      </c>
      <c r="F54" s="113">
        <v>1697.6</v>
      </c>
      <c r="G54" s="113">
        <v>1680.05</v>
      </c>
      <c r="H54" s="113">
        <v>1701.3</v>
      </c>
      <c r="I54" s="113">
        <v>2849</v>
      </c>
      <c r="J54" s="113">
        <v>4815894.1500000004</v>
      </c>
      <c r="K54" s="115">
        <v>43511</v>
      </c>
      <c r="L54" s="113">
        <v>930</v>
      </c>
      <c r="M54" s="113" t="s">
        <v>421</v>
      </c>
      <c r="N54" s="351"/>
    </row>
    <row r="55" spans="1:14">
      <c r="A55" s="113" t="s">
        <v>2154</v>
      </c>
      <c r="B55" s="113" t="s">
        <v>384</v>
      </c>
      <c r="C55" s="113">
        <v>29.95</v>
      </c>
      <c r="D55" s="113">
        <v>29.95</v>
      </c>
      <c r="E55" s="113">
        <v>27.85</v>
      </c>
      <c r="F55" s="113">
        <v>29</v>
      </c>
      <c r="G55" s="113">
        <v>28.9</v>
      </c>
      <c r="H55" s="113">
        <v>29.7</v>
      </c>
      <c r="I55" s="113">
        <v>778854</v>
      </c>
      <c r="J55" s="113">
        <v>22183386.600000001</v>
      </c>
      <c r="K55" s="115">
        <v>43511</v>
      </c>
      <c r="L55" s="113">
        <v>2571</v>
      </c>
      <c r="M55" s="113" t="s">
        <v>2155</v>
      </c>
      <c r="N55" s="351"/>
    </row>
    <row r="56" spans="1:14">
      <c r="A56" s="113" t="s">
        <v>2582</v>
      </c>
      <c r="B56" s="113" t="s">
        <v>384</v>
      </c>
      <c r="C56" s="113">
        <v>410</v>
      </c>
      <c r="D56" s="113">
        <v>424.4</v>
      </c>
      <c r="E56" s="113">
        <v>385.05</v>
      </c>
      <c r="F56" s="113">
        <v>386.35</v>
      </c>
      <c r="G56" s="113">
        <v>385.1</v>
      </c>
      <c r="H56" s="113">
        <v>404.5</v>
      </c>
      <c r="I56" s="113">
        <v>18620</v>
      </c>
      <c r="J56" s="113">
        <v>7443481.5999999996</v>
      </c>
      <c r="K56" s="115">
        <v>43511</v>
      </c>
      <c r="L56" s="113">
        <v>666</v>
      </c>
      <c r="M56" s="113" t="s">
        <v>2583</v>
      </c>
      <c r="N56" s="351"/>
    </row>
    <row r="57" spans="1:14">
      <c r="A57" s="113" t="s">
        <v>34</v>
      </c>
      <c r="B57" s="113" t="s">
        <v>384</v>
      </c>
      <c r="C57" s="113">
        <v>43.4</v>
      </c>
      <c r="D57" s="113">
        <v>43.4</v>
      </c>
      <c r="E57" s="113">
        <v>41.2</v>
      </c>
      <c r="F57" s="113">
        <v>42</v>
      </c>
      <c r="G57" s="113">
        <v>41.85</v>
      </c>
      <c r="H57" s="113">
        <v>43.8</v>
      </c>
      <c r="I57" s="113">
        <v>4582466</v>
      </c>
      <c r="J57" s="113">
        <v>192485564.25</v>
      </c>
      <c r="K57" s="115">
        <v>43511</v>
      </c>
      <c r="L57" s="113">
        <v>10287</v>
      </c>
      <c r="M57" s="113" t="s">
        <v>2880</v>
      </c>
      <c r="N57" s="351"/>
    </row>
    <row r="58" spans="1:14">
      <c r="A58" s="113" t="s">
        <v>3198</v>
      </c>
      <c r="B58" s="113" t="s">
        <v>3195</v>
      </c>
      <c r="C58" s="113">
        <v>1.95</v>
      </c>
      <c r="D58" s="113">
        <v>1.95</v>
      </c>
      <c r="E58" s="113">
        <v>1.9</v>
      </c>
      <c r="F58" s="113">
        <v>1.95</v>
      </c>
      <c r="G58" s="113">
        <v>1.95</v>
      </c>
      <c r="H58" s="113">
        <v>1.9</v>
      </c>
      <c r="I58" s="113">
        <v>2631</v>
      </c>
      <c r="J58" s="113">
        <v>5052.3500000000004</v>
      </c>
      <c r="K58" s="115">
        <v>43511</v>
      </c>
      <c r="L58" s="113">
        <v>15</v>
      </c>
      <c r="M58" s="113" t="s">
        <v>3199</v>
      </c>
      <c r="N58" s="351"/>
    </row>
    <row r="59" spans="1:14">
      <c r="A59" s="113" t="s">
        <v>2852</v>
      </c>
      <c r="B59" s="113" t="s">
        <v>384</v>
      </c>
      <c r="C59" s="113">
        <v>39.9</v>
      </c>
      <c r="D59" s="113">
        <v>40.450000000000003</v>
      </c>
      <c r="E59" s="113">
        <v>39.5</v>
      </c>
      <c r="F59" s="113">
        <v>39.950000000000003</v>
      </c>
      <c r="G59" s="113">
        <v>39.950000000000003</v>
      </c>
      <c r="H59" s="113">
        <v>40</v>
      </c>
      <c r="I59" s="113">
        <v>141781</v>
      </c>
      <c r="J59" s="113">
        <v>5678358.5</v>
      </c>
      <c r="K59" s="115">
        <v>43511</v>
      </c>
      <c r="L59" s="113">
        <v>937</v>
      </c>
      <c r="M59" s="113" t="s">
        <v>2853</v>
      </c>
      <c r="N59" s="351"/>
    </row>
    <row r="60" spans="1:14">
      <c r="A60" s="113" t="s">
        <v>422</v>
      </c>
      <c r="B60" s="113" t="s">
        <v>384</v>
      </c>
      <c r="C60" s="113">
        <v>534.95000000000005</v>
      </c>
      <c r="D60" s="113">
        <v>554.75</v>
      </c>
      <c r="E60" s="113">
        <v>510</v>
      </c>
      <c r="F60" s="113">
        <v>524.1</v>
      </c>
      <c r="G60" s="113">
        <v>528</v>
      </c>
      <c r="H60" s="113">
        <v>523.85</v>
      </c>
      <c r="I60" s="113">
        <v>1336</v>
      </c>
      <c r="J60" s="113">
        <v>691546.6</v>
      </c>
      <c r="K60" s="115">
        <v>43511</v>
      </c>
      <c r="L60" s="113">
        <v>140</v>
      </c>
      <c r="M60" s="113" t="s">
        <v>423</v>
      </c>
      <c r="N60" s="351"/>
    </row>
    <row r="61" spans="1:14">
      <c r="A61" s="113" t="s">
        <v>2881</v>
      </c>
      <c r="B61" s="113" t="s">
        <v>384</v>
      </c>
      <c r="C61" s="113">
        <v>38.450000000000003</v>
      </c>
      <c r="D61" s="113">
        <v>39.9</v>
      </c>
      <c r="E61" s="113">
        <v>37.1</v>
      </c>
      <c r="F61" s="113">
        <v>37.700000000000003</v>
      </c>
      <c r="G61" s="113">
        <v>37.4</v>
      </c>
      <c r="H61" s="113">
        <v>37.700000000000003</v>
      </c>
      <c r="I61" s="113">
        <v>3843</v>
      </c>
      <c r="J61" s="113">
        <v>147260.79999999999</v>
      </c>
      <c r="K61" s="115">
        <v>43511</v>
      </c>
      <c r="L61" s="113">
        <v>69</v>
      </c>
      <c r="M61" s="113" t="s">
        <v>2882</v>
      </c>
      <c r="N61" s="351"/>
    </row>
    <row r="62" spans="1:14">
      <c r="A62" s="113" t="s">
        <v>424</v>
      </c>
      <c r="B62" s="113" t="s">
        <v>384</v>
      </c>
      <c r="C62" s="113">
        <v>1821.95</v>
      </c>
      <c r="D62" s="113">
        <v>1821.95</v>
      </c>
      <c r="E62" s="113">
        <v>1785</v>
      </c>
      <c r="F62" s="113">
        <v>1796.7</v>
      </c>
      <c r="G62" s="113">
        <v>1804</v>
      </c>
      <c r="H62" s="113">
        <v>1810.65</v>
      </c>
      <c r="I62" s="113">
        <v>23429</v>
      </c>
      <c r="J62" s="113">
        <v>42102720.200000003</v>
      </c>
      <c r="K62" s="115">
        <v>43511</v>
      </c>
      <c r="L62" s="113">
        <v>3632</v>
      </c>
      <c r="M62" s="113" t="s">
        <v>2854</v>
      </c>
      <c r="N62" s="351"/>
    </row>
    <row r="63" spans="1:14">
      <c r="A63" s="113" t="s">
        <v>425</v>
      </c>
      <c r="B63" s="113" t="s">
        <v>384</v>
      </c>
      <c r="C63" s="113">
        <v>712.55</v>
      </c>
      <c r="D63" s="113">
        <v>727</v>
      </c>
      <c r="E63" s="113">
        <v>712.5</v>
      </c>
      <c r="F63" s="113">
        <v>721.2</v>
      </c>
      <c r="G63" s="113">
        <v>725.6</v>
      </c>
      <c r="H63" s="113">
        <v>721.8</v>
      </c>
      <c r="I63" s="113">
        <v>2568</v>
      </c>
      <c r="J63" s="113">
        <v>1856092.6</v>
      </c>
      <c r="K63" s="115">
        <v>43511</v>
      </c>
      <c r="L63" s="113">
        <v>151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102.55</v>
      </c>
      <c r="D64" s="113">
        <v>106</v>
      </c>
      <c r="E64" s="113">
        <v>102</v>
      </c>
      <c r="F64" s="113">
        <v>103.05</v>
      </c>
      <c r="G64" s="113">
        <v>102.5</v>
      </c>
      <c r="H64" s="113">
        <v>105.65</v>
      </c>
      <c r="I64" s="113">
        <v>77743</v>
      </c>
      <c r="J64" s="113">
        <v>7998556.2000000002</v>
      </c>
      <c r="K64" s="115">
        <v>43511</v>
      </c>
      <c r="L64" s="113">
        <v>1172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187.4</v>
      </c>
      <c r="D65" s="113">
        <v>187.4</v>
      </c>
      <c r="E65" s="113">
        <v>177</v>
      </c>
      <c r="F65" s="113">
        <v>180</v>
      </c>
      <c r="G65" s="113">
        <v>180</v>
      </c>
      <c r="H65" s="113">
        <v>179.45</v>
      </c>
      <c r="I65" s="113">
        <v>354</v>
      </c>
      <c r="J65" s="113">
        <v>64115.7</v>
      </c>
      <c r="K65" s="115">
        <v>43511</v>
      </c>
      <c r="L65" s="113">
        <v>60</v>
      </c>
      <c r="M65" s="113" t="s">
        <v>430</v>
      </c>
      <c r="N65" s="351"/>
    </row>
    <row r="66" spans="1:14">
      <c r="A66" s="113" t="s">
        <v>2631</v>
      </c>
      <c r="B66" s="113" t="s">
        <v>384</v>
      </c>
      <c r="C66" s="113">
        <v>20.100000000000001</v>
      </c>
      <c r="D66" s="113">
        <v>21.5</v>
      </c>
      <c r="E66" s="113">
        <v>20.100000000000001</v>
      </c>
      <c r="F66" s="113">
        <v>21.5</v>
      </c>
      <c r="G66" s="113">
        <v>21.5</v>
      </c>
      <c r="H66" s="113">
        <v>21.25</v>
      </c>
      <c r="I66" s="113">
        <v>2101</v>
      </c>
      <c r="J66" s="113">
        <v>44521.75</v>
      </c>
      <c r="K66" s="115">
        <v>43511</v>
      </c>
      <c r="L66" s="113">
        <v>27</v>
      </c>
      <c r="M66" s="113" t="s">
        <v>2632</v>
      </c>
      <c r="N66" s="351"/>
    </row>
    <row r="67" spans="1:14">
      <c r="A67" s="113" t="s">
        <v>2373</v>
      </c>
      <c r="B67" s="113" t="s">
        <v>384</v>
      </c>
      <c r="C67" s="113">
        <v>3.35</v>
      </c>
      <c r="D67" s="113">
        <v>3.4</v>
      </c>
      <c r="E67" s="113">
        <v>3.2</v>
      </c>
      <c r="F67" s="113">
        <v>3.2</v>
      </c>
      <c r="G67" s="113">
        <v>3.25</v>
      </c>
      <c r="H67" s="113">
        <v>3.3</v>
      </c>
      <c r="I67" s="113">
        <v>1765806</v>
      </c>
      <c r="J67" s="113">
        <v>5751500.1500000004</v>
      </c>
      <c r="K67" s="115">
        <v>43511</v>
      </c>
      <c r="L67" s="113">
        <v>794</v>
      </c>
      <c r="M67" s="113" t="s">
        <v>2374</v>
      </c>
      <c r="N67" s="351"/>
    </row>
    <row r="68" spans="1:14">
      <c r="A68" s="113" t="s">
        <v>2156</v>
      </c>
      <c r="B68" s="113" t="s">
        <v>384</v>
      </c>
      <c r="C68" s="113">
        <v>23.35</v>
      </c>
      <c r="D68" s="113">
        <v>23.45</v>
      </c>
      <c r="E68" s="113">
        <v>21</v>
      </c>
      <c r="F68" s="113">
        <v>21.75</v>
      </c>
      <c r="G68" s="113">
        <v>22</v>
      </c>
      <c r="H68" s="113">
        <v>22.65</v>
      </c>
      <c r="I68" s="113">
        <v>26537</v>
      </c>
      <c r="J68" s="113">
        <v>591006.55000000005</v>
      </c>
      <c r="K68" s="115">
        <v>43511</v>
      </c>
      <c r="L68" s="113">
        <v>258</v>
      </c>
      <c r="M68" s="113" t="s">
        <v>2157</v>
      </c>
      <c r="N68" s="351"/>
    </row>
    <row r="69" spans="1:14">
      <c r="A69" s="113" t="s">
        <v>377</v>
      </c>
      <c r="B69" s="113" t="s">
        <v>384</v>
      </c>
      <c r="C69" s="113">
        <v>387</v>
      </c>
      <c r="D69" s="113">
        <v>388.8</v>
      </c>
      <c r="E69" s="113">
        <v>382.1</v>
      </c>
      <c r="F69" s="113">
        <v>387.65</v>
      </c>
      <c r="G69" s="113">
        <v>388</v>
      </c>
      <c r="H69" s="113">
        <v>387.55</v>
      </c>
      <c r="I69" s="113">
        <v>1630</v>
      </c>
      <c r="J69" s="113">
        <v>628322.30000000005</v>
      </c>
      <c r="K69" s="115">
        <v>43511</v>
      </c>
      <c r="L69" s="113">
        <v>200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745.4</v>
      </c>
      <c r="D70" s="113">
        <v>745.4</v>
      </c>
      <c r="E70" s="113">
        <v>737.05</v>
      </c>
      <c r="F70" s="113">
        <v>740.45</v>
      </c>
      <c r="G70" s="113">
        <v>740.2</v>
      </c>
      <c r="H70" s="113">
        <v>739.6</v>
      </c>
      <c r="I70" s="113">
        <v>281727</v>
      </c>
      <c r="J70" s="113">
        <v>208477830.44999999</v>
      </c>
      <c r="K70" s="115">
        <v>43511</v>
      </c>
      <c r="L70" s="113">
        <v>26427</v>
      </c>
      <c r="M70" s="113" t="s">
        <v>433</v>
      </c>
      <c r="N70" s="351"/>
    </row>
    <row r="71" spans="1:14">
      <c r="A71" s="113" t="s">
        <v>2358</v>
      </c>
      <c r="B71" s="113" t="s">
        <v>384</v>
      </c>
      <c r="C71" s="113">
        <v>654.9</v>
      </c>
      <c r="D71" s="113">
        <v>654.9</v>
      </c>
      <c r="E71" s="113">
        <v>625</v>
      </c>
      <c r="F71" s="113">
        <v>633.95000000000005</v>
      </c>
      <c r="G71" s="113">
        <v>633</v>
      </c>
      <c r="H71" s="113">
        <v>646.54999999999995</v>
      </c>
      <c r="I71" s="113">
        <v>6592</v>
      </c>
      <c r="J71" s="113">
        <v>4215033.1500000004</v>
      </c>
      <c r="K71" s="115">
        <v>43511</v>
      </c>
      <c r="L71" s="113">
        <v>469</v>
      </c>
      <c r="M71" s="113" t="s">
        <v>2359</v>
      </c>
      <c r="N71" s="351"/>
    </row>
    <row r="72" spans="1:14">
      <c r="A72" s="113" t="s">
        <v>434</v>
      </c>
      <c r="B72" s="113" t="s">
        <v>384</v>
      </c>
      <c r="C72" s="113">
        <v>1143.95</v>
      </c>
      <c r="D72" s="113">
        <v>1143.95</v>
      </c>
      <c r="E72" s="113">
        <v>1116</v>
      </c>
      <c r="F72" s="113">
        <v>1123.4000000000001</v>
      </c>
      <c r="G72" s="113">
        <v>1120</v>
      </c>
      <c r="H72" s="113">
        <v>1125.8499999999999</v>
      </c>
      <c r="I72" s="113">
        <v>916</v>
      </c>
      <c r="J72" s="113">
        <v>1029107.85</v>
      </c>
      <c r="K72" s="115">
        <v>43511</v>
      </c>
      <c r="L72" s="113">
        <v>94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203.7</v>
      </c>
      <c r="D73" s="113">
        <v>205.95</v>
      </c>
      <c r="E73" s="113">
        <v>200.5</v>
      </c>
      <c r="F73" s="113">
        <v>204.8</v>
      </c>
      <c r="G73" s="113">
        <v>203.8</v>
      </c>
      <c r="H73" s="113">
        <v>204.4</v>
      </c>
      <c r="I73" s="113">
        <v>1516899</v>
      </c>
      <c r="J73" s="113">
        <v>309018547.25</v>
      </c>
      <c r="K73" s="115">
        <v>43511</v>
      </c>
      <c r="L73" s="113">
        <v>15285</v>
      </c>
      <c r="M73" s="113" t="s">
        <v>436</v>
      </c>
      <c r="N73" s="351"/>
    </row>
    <row r="74" spans="1:14">
      <c r="A74" s="113" t="s">
        <v>2584</v>
      </c>
      <c r="B74" s="113" t="s">
        <v>384</v>
      </c>
      <c r="C74" s="113">
        <v>19</v>
      </c>
      <c r="D74" s="113">
        <v>21.5</v>
      </c>
      <c r="E74" s="113">
        <v>18.100000000000001</v>
      </c>
      <c r="F74" s="113">
        <v>19.899999999999999</v>
      </c>
      <c r="G74" s="113">
        <v>19.649999999999999</v>
      </c>
      <c r="H74" s="113">
        <v>19.2</v>
      </c>
      <c r="I74" s="113">
        <v>5364</v>
      </c>
      <c r="J74" s="113">
        <v>105152.75</v>
      </c>
      <c r="K74" s="115">
        <v>43511</v>
      </c>
      <c r="L74" s="113">
        <v>67</v>
      </c>
      <c r="M74" s="113" t="s">
        <v>2585</v>
      </c>
      <c r="N74" s="351"/>
    </row>
    <row r="75" spans="1:14">
      <c r="A75" s="113" t="s">
        <v>2350</v>
      </c>
      <c r="B75" s="113" t="s">
        <v>384</v>
      </c>
      <c r="C75" s="113">
        <v>18.3</v>
      </c>
      <c r="D75" s="113">
        <v>18.8</v>
      </c>
      <c r="E75" s="113">
        <v>18.2</v>
      </c>
      <c r="F75" s="113">
        <v>18.3</v>
      </c>
      <c r="G75" s="113">
        <v>18.8</v>
      </c>
      <c r="H75" s="113">
        <v>18.350000000000001</v>
      </c>
      <c r="I75" s="113">
        <v>5226</v>
      </c>
      <c r="J75" s="113">
        <v>95625.600000000006</v>
      </c>
      <c r="K75" s="115">
        <v>43511</v>
      </c>
      <c r="L75" s="113">
        <v>42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284.14999999999998</v>
      </c>
      <c r="D76" s="113">
        <v>295</v>
      </c>
      <c r="E76" s="113">
        <v>275.35000000000002</v>
      </c>
      <c r="F76" s="113">
        <v>292.5</v>
      </c>
      <c r="G76" s="113">
        <v>292</v>
      </c>
      <c r="H76" s="113">
        <v>284.95</v>
      </c>
      <c r="I76" s="113">
        <v>18113</v>
      </c>
      <c r="J76" s="113">
        <v>5167975.05</v>
      </c>
      <c r="K76" s="115">
        <v>43511</v>
      </c>
      <c r="L76" s="113">
        <v>1071</v>
      </c>
      <c r="M76" s="113" t="s">
        <v>2569</v>
      </c>
      <c r="N76" s="351"/>
    </row>
    <row r="77" spans="1:14">
      <c r="A77" s="113" t="s">
        <v>438</v>
      </c>
      <c r="B77" s="113" t="s">
        <v>384</v>
      </c>
      <c r="C77" s="113">
        <v>31.3</v>
      </c>
      <c r="D77" s="113">
        <v>31.3</v>
      </c>
      <c r="E77" s="113">
        <v>29.8</v>
      </c>
      <c r="F77" s="113">
        <v>30.45</v>
      </c>
      <c r="G77" s="113">
        <v>30.3</v>
      </c>
      <c r="H77" s="113">
        <v>30.75</v>
      </c>
      <c r="I77" s="113">
        <v>663047</v>
      </c>
      <c r="J77" s="113">
        <v>20210582.75</v>
      </c>
      <c r="K77" s="115">
        <v>43511</v>
      </c>
      <c r="L77" s="113">
        <v>1215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23.7</v>
      </c>
      <c r="D78" s="113">
        <v>24</v>
      </c>
      <c r="E78" s="113">
        <v>22.95</v>
      </c>
      <c r="F78" s="113">
        <v>23.2</v>
      </c>
      <c r="G78" s="113">
        <v>23.15</v>
      </c>
      <c r="H78" s="113">
        <v>23.7</v>
      </c>
      <c r="I78" s="113">
        <v>682352</v>
      </c>
      <c r="J78" s="113">
        <v>15978197.6</v>
      </c>
      <c r="K78" s="115">
        <v>43511</v>
      </c>
      <c r="L78" s="113">
        <v>2035</v>
      </c>
      <c r="M78" s="113" t="s">
        <v>440</v>
      </c>
      <c r="N78" s="351"/>
    </row>
    <row r="79" spans="1:14">
      <c r="A79" s="113" t="s">
        <v>2279</v>
      </c>
      <c r="B79" s="113" t="s">
        <v>384</v>
      </c>
      <c r="C79" s="113">
        <v>3.9</v>
      </c>
      <c r="D79" s="113">
        <v>3.9</v>
      </c>
      <c r="E79" s="113">
        <v>3.6</v>
      </c>
      <c r="F79" s="113">
        <v>3.65</v>
      </c>
      <c r="G79" s="113">
        <v>3.65</v>
      </c>
      <c r="H79" s="113">
        <v>3.7</v>
      </c>
      <c r="I79" s="113">
        <v>95529</v>
      </c>
      <c r="J79" s="113">
        <v>351838.6</v>
      </c>
      <c r="K79" s="115">
        <v>43511</v>
      </c>
      <c r="L79" s="113">
        <v>165</v>
      </c>
      <c r="M79" s="113" t="s">
        <v>2280</v>
      </c>
      <c r="N79" s="351"/>
    </row>
    <row r="80" spans="1:14">
      <c r="A80" s="113" t="s">
        <v>441</v>
      </c>
      <c r="B80" s="113" t="s">
        <v>384</v>
      </c>
      <c r="C80" s="113">
        <v>301.89999999999998</v>
      </c>
      <c r="D80" s="113">
        <v>305.55</v>
      </c>
      <c r="E80" s="113">
        <v>294</v>
      </c>
      <c r="F80" s="113">
        <v>296</v>
      </c>
      <c r="G80" s="113">
        <v>295.5</v>
      </c>
      <c r="H80" s="113">
        <v>296.8</v>
      </c>
      <c r="I80" s="113">
        <v>34889</v>
      </c>
      <c r="J80" s="113">
        <v>10431318.300000001</v>
      </c>
      <c r="K80" s="115">
        <v>43511</v>
      </c>
      <c r="L80" s="113">
        <v>1173</v>
      </c>
      <c r="M80" s="113" t="s">
        <v>442</v>
      </c>
      <c r="N80" s="351"/>
    </row>
    <row r="81" spans="1:14">
      <c r="A81" s="113" t="s">
        <v>3200</v>
      </c>
      <c r="B81" s="113" t="s">
        <v>3195</v>
      </c>
      <c r="C81" s="113">
        <v>1.3</v>
      </c>
      <c r="D81" s="113">
        <v>1.3</v>
      </c>
      <c r="E81" s="113">
        <v>1.25</v>
      </c>
      <c r="F81" s="113">
        <v>1.3</v>
      </c>
      <c r="G81" s="113">
        <v>1.3</v>
      </c>
      <c r="H81" s="113">
        <v>1.25</v>
      </c>
      <c r="I81" s="113">
        <v>3198</v>
      </c>
      <c r="J81" s="113">
        <v>4152.3999999999996</v>
      </c>
      <c r="K81" s="115">
        <v>43511</v>
      </c>
      <c r="L81" s="113">
        <v>10</v>
      </c>
      <c r="M81" s="113" t="s">
        <v>3201</v>
      </c>
      <c r="N81" s="351"/>
    </row>
    <row r="82" spans="1:14">
      <c r="A82" s="113" t="s">
        <v>2633</v>
      </c>
      <c r="B82" s="113" t="s">
        <v>384</v>
      </c>
      <c r="C82" s="113">
        <v>15.1</v>
      </c>
      <c r="D82" s="113">
        <v>15.3</v>
      </c>
      <c r="E82" s="113">
        <v>13.5</v>
      </c>
      <c r="F82" s="113">
        <v>15.3</v>
      </c>
      <c r="G82" s="113">
        <v>15.3</v>
      </c>
      <c r="H82" s="113">
        <v>13.95</v>
      </c>
      <c r="I82" s="113">
        <v>16218</v>
      </c>
      <c r="J82" s="113">
        <v>245011.3</v>
      </c>
      <c r="K82" s="115">
        <v>43511</v>
      </c>
      <c r="L82" s="113">
        <v>123</v>
      </c>
      <c r="M82" s="113" t="s">
        <v>2634</v>
      </c>
      <c r="N82" s="351"/>
    </row>
    <row r="83" spans="1:14">
      <c r="A83" s="113" t="s">
        <v>3202</v>
      </c>
      <c r="B83" s="113" t="s">
        <v>3195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0.45</v>
      </c>
      <c r="H83" s="113">
        <v>0.5</v>
      </c>
      <c r="I83" s="113">
        <v>49638</v>
      </c>
      <c r="J83" s="113">
        <v>22413.8</v>
      </c>
      <c r="K83" s="115">
        <v>43511</v>
      </c>
      <c r="L83" s="113">
        <v>15</v>
      </c>
      <c r="M83" s="113" t="s">
        <v>3203</v>
      </c>
      <c r="N83" s="351"/>
    </row>
    <row r="84" spans="1:14">
      <c r="A84" s="113" t="s">
        <v>443</v>
      </c>
      <c r="B84" s="113" t="s">
        <v>384</v>
      </c>
      <c r="C84" s="113">
        <v>9.85</v>
      </c>
      <c r="D84" s="113">
        <v>9.9499999999999993</v>
      </c>
      <c r="E84" s="113">
        <v>9.6999999999999993</v>
      </c>
      <c r="F84" s="113">
        <v>9.8000000000000007</v>
      </c>
      <c r="G84" s="113">
        <v>9.8000000000000007</v>
      </c>
      <c r="H84" s="113">
        <v>9.9</v>
      </c>
      <c r="I84" s="113">
        <v>46937</v>
      </c>
      <c r="J84" s="113">
        <v>460003.45</v>
      </c>
      <c r="K84" s="115">
        <v>43511</v>
      </c>
      <c r="L84" s="113">
        <v>149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10.9</v>
      </c>
      <c r="D85" s="113">
        <v>10.95</v>
      </c>
      <c r="E85" s="113">
        <v>10.55</v>
      </c>
      <c r="F85" s="113">
        <v>10.85</v>
      </c>
      <c r="G85" s="113">
        <v>10.95</v>
      </c>
      <c r="H85" s="113">
        <v>10.8</v>
      </c>
      <c r="I85" s="113">
        <v>18968</v>
      </c>
      <c r="J85" s="113">
        <v>203559.05</v>
      </c>
      <c r="K85" s="115">
        <v>43511</v>
      </c>
      <c r="L85" s="113">
        <v>124</v>
      </c>
      <c r="M85" s="113" t="s">
        <v>446</v>
      </c>
      <c r="N85" s="351"/>
    </row>
    <row r="86" spans="1:14">
      <c r="A86" s="113" t="s">
        <v>3204</v>
      </c>
      <c r="B86" s="113" t="s">
        <v>3195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11600</v>
      </c>
      <c r="J86" s="113">
        <v>5575.4</v>
      </c>
      <c r="K86" s="115">
        <v>43511</v>
      </c>
      <c r="L86" s="113">
        <v>13</v>
      </c>
      <c r="M86" s="113" t="s">
        <v>3205</v>
      </c>
      <c r="N86" s="351"/>
    </row>
    <row r="87" spans="1:14">
      <c r="A87" s="113" t="s">
        <v>2855</v>
      </c>
      <c r="B87" s="113" t="s">
        <v>384</v>
      </c>
      <c r="C87" s="113">
        <v>613.6</v>
      </c>
      <c r="D87" s="113">
        <v>623.6</v>
      </c>
      <c r="E87" s="113">
        <v>610</v>
      </c>
      <c r="F87" s="113">
        <v>617.95000000000005</v>
      </c>
      <c r="G87" s="113">
        <v>623.6</v>
      </c>
      <c r="H87" s="113">
        <v>615.04999999999995</v>
      </c>
      <c r="I87" s="113">
        <v>2332</v>
      </c>
      <c r="J87" s="113">
        <v>1435634.35</v>
      </c>
      <c r="K87" s="115">
        <v>43511</v>
      </c>
      <c r="L87" s="113">
        <v>231</v>
      </c>
      <c r="M87" s="113" t="s">
        <v>2856</v>
      </c>
      <c r="N87" s="351"/>
    </row>
    <row r="88" spans="1:14">
      <c r="A88" s="113" t="s">
        <v>2883</v>
      </c>
      <c r="B88" s="113" t="s">
        <v>384</v>
      </c>
      <c r="C88" s="113">
        <v>100.25</v>
      </c>
      <c r="D88" s="113">
        <v>104</v>
      </c>
      <c r="E88" s="113">
        <v>100.1</v>
      </c>
      <c r="F88" s="113">
        <v>102.45</v>
      </c>
      <c r="G88" s="113">
        <v>102.4</v>
      </c>
      <c r="H88" s="113">
        <v>102.25</v>
      </c>
      <c r="I88" s="113">
        <v>1980</v>
      </c>
      <c r="J88" s="113">
        <v>202841.25</v>
      </c>
      <c r="K88" s="115">
        <v>43511</v>
      </c>
      <c r="L88" s="113">
        <v>16</v>
      </c>
      <c r="M88" s="113" t="s">
        <v>2884</v>
      </c>
      <c r="N88" s="351"/>
    </row>
    <row r="89" spans="1:14">
      <c r="A89" s="113" t="s">
        <v>2857</v>
      </c>
      <c r="B89" s="113" t="s">
        <v>384</v>
      </c>
      <c r="C89" s="113">
        <v>460.85</v>
      </c>
      <c r="D89" s="113">
        <v>466.15</v>
      </c>
      <c r="E89" s="113">
        <v>450</v>
      </c>
      <c r="F89" s="113">
        <v>451.35</v>
      </c>
      <c r="G89" s="113">
        <v>451.5</v>
      </c>
      <c r="H89" s="113">
        <v>460.85</v>
      </c>
      <c r="I89" s="113">
        <v>834</v>
      </c>
      <c r="J89" s="113">
        <v>380763.05</v>
      </c>
      <c r="K89" s="115">
        <v>43511</v>
      </c>
      <c r="L89" s="113">
        <v>130</v>
      </c>
      <c r="M89" s="113" t="s">
        <v>2858</v>
      </c>
      <c r="N89" s="351"/>
    </row>
    <row r="90" spans="1:14">
      <c r="A90" s="113" t="s">
        <v>2194</v>
      </c>
      <c r="B90" s="113" t="s">
        <v>384</v>
      </c>
      <c r="C90" s="113">
        <v>285.85000000000002</v>
      </c>
      <c r="D90" s="113">
        <v>287</v>
      </c>
      <c r="E90" s="113">
        <v>276.75</v>
      </c>
      <c r="F90" s="113">
        <v>281.55</v>
      </c>
      <c r="G90" s="113">
        <v>280</v>
      </c>
      <c r="H90" s="113">
        <v>281.05</v>
      </c>
      <c r="I90" s="113">
        <v>42733</v>
      </c>
      <c r="J90" s="113">
        <v>12093093.1</v>
      </c>
      <c r="K90" s="115">
        <v>43511</v>
      </c>
      <c r="L90" s="113">
        <v>1874</v>
      </c>
      <c r="M90" s="113" t="s">
        <v>2195</v>
      </c>
      <c r="N90" s="351"/>
    </row>
    <row r="91" spans="1:14">
      <c r="A91" s="113" t="s">
        <v>447</v>
      </c>
      <c r="B91" s="113" t="s">
        <v>384</v>
      </c>
      <c r="C91" s="113">
        <v>1050</v>
      </c>
      <c r="D91" s="113">
        <v>1160</v>
      </c>
      <c r="E91" s="113">
        <v>1003.3</v>
      </c>
      <c r="F91" s="113">
        <v>1146.8499999999999</v>
      </c>
      <c r="G91" s="113">
        <v>1160</v>
      </c>
      <c r="H91" s="113">
        <v>1067.3</v>
      </c>
      <c r="I91" s="113">
        <v>108349</v>
      </c>
      <c r="J91" s="113">
        <v>119304180.65000001</v>
      </c>
      <c r="K91" s="115">
        <v>43511</v>
      </c>
      <c r="L91" s="113">
        <v>10726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537</v>
      </c>
      <c r="D92" s="113">
        <v>548</v>
      </c>
      <c r="E92" s="113">
        <v>534.20000000000005</v>
      </c>
      <c r="F92" s="113">
        <v>541.79999999999995</v>
      </c>
      <c r="G92" s="113">
        <v>542.79999999999995</v>
      </c>
      <c r="H92" s="113">
        <v>531.20000000000005</v>
      </c>
      <c r="I92" s="113">
        <v>21185</v>
      </c>
      <c r="J92" s="113">
        <v>11408669.550000001</v>
      </c>
      <c r="K92" s="115">
        <v>43511</v>
      </c>
      <c r="L92" s="113">
        <v>2631</v>
      </c>
      <c r="M92" s="113" t="s">
        <v>450</v>
      </c>
      <c r="N92" s="351"/>
    </row>
    <row r="93" spans="1:14">
      <c r="A93" s="113" t="s">
        <v>2360</v>
      </c>
      <c r="B93" s="113" t="s">
        <v>384</v>
      </c>
      <c r="C93" s="113">
        <v>97.8</v>
      </c>
      <c r="D93" s="113">
        <v>97.95</v>
      </c>
      <c r="E93" s="113">
        <v>96.1</v>
      </c>
      <c r="F93" s="113">
        <v>96.75</v>
      </c>
      <c r="G93" s="113">
        <v>97.65</v>
      </c>
      <c r="H93" s="113">
        <v>97.85</v>
      </c>
      <c r="I93" s="113">
        <v>8046</v>
      </c>
      <c r="J93" s="113">
        <v>779167.9</v>
      </c>
      <c r="K93" s="115">
        <v>43511</v>
      </c>
      <c r="L93" s="113">
        <v>313</v>
      </c>
      <c r="M93" s="113" t="s">
        <v>2361</v>
      </c>
      <c r="N93" s="351"/>
    </row>
    <row r="94" spans="1:14">
      <c r="A94" s="113" t="s">
        <v>37</v>
      </c>
      <c r="B94" s="113" t="s">
        <v>384</v>
      </c>
      <c r="C94" s="113">
        <v>1142.0999999999999</v>
      </c>
      <c r="D94" s="113">
        <v>1152.0999999999999</v>
      </c>
      <c r="E94" s="113">
        <v>1130</v>
      </c>
      <c r="F94" s="113">
        <v>1142.8</v>
      </c>
      <c r="G94" s="113">
        <v>1149.8499999999999</v>
      </c>
      <c r="H94" s="113">
        <v>1152.3499999999999</v>
      </c>
      <c r="I94" s="113">
        <v>386448</v>
      </c>
      <c r="J94" s="113">
        <v>441785790.19999999</v>
      </c>
      <c r="K94" s="115">
        <v>43511</v>
      </c>
      <c r="L94" s="113">
        <v>26962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202.8</v>
      </c>
      <c r="D95" s="113">
        <v>202.9</v>
      </c>
      <c r="E95" s="113">
        <v>196.7</v>
      </c>
      <c r="F95" s="113">
        <v>200.4</v>
      </c>
      <c r="G95" s="113">
        <v>200.3</v>
      </c>
      <c r="H95" s="113">
        <v>202.7</v>
      </c>
      <c r="I95" s="113">
        <v>2385065</v>
      </c>
      <c r="J95" s="113">
        <v>475231525.85000002</v>
      </c>
      <c r="K95" s="115">
        <v>43511</v>
      </c>
      <c r="L95" s="113">
        <v>19894</v>
      </c>
      <c r="M95" s="113" t="s">
        <v>452</v>
      </c>
      <c r="N95" s="351"/>
    </row>
    <row r="96" spans="1:14">
      <c r="A96" s="113" t="s">
        <v>2063</v>
      </c>
      <c r="B96" s="113" t="s">
        <v>3195</v>
      </c>
      <c r="C96" s="113">
        <v>890</v>
      </c>
      <c r="D96" s="113">
        <v>914.95</v>
      </c>
      <c r="E96" s="113">
        <v>890</v>
      </c>
      <c r="F96" s="113">
        <v>914.95</v>
      </c>
      <c r="G96" s="113">
        <v>914.95</v>
      </c>
      <c r="H96" s="113">
        <v>908.75</v>
      </c>
      <c r="I96" s="113">
        <v>30</v>
      </c>
      <c r="J96" s="113">
        <v>27319</v>
      </c>
      <c r="K96" s="115">
        <v>43511</v>
      </c>
      <c r="L96" s="113">
        <v>5</v>
      </c>
      <c r="M96" s="113" t="s">
        <v>3145</v>
      </c>
      <c r="N96" s="351"/>
    </row>
    <row r="97" spans="1:14">
      <c r="A97" s="113" t="s">
        <v>453</v>
      </c>
      <c r="B97" s="113" t="s">
        <v>384</v>
      </c>
      <c r="C97" s="113">
        <v>159.85</v>
      </c>
      <c r="D97" s="113">
        <v>161.5</v>
      </c>
      <c r="E97" s="113">
        <v>155.05000000000001</v>
      </c>
      <c r="F97" s="113">
        <v>156.44999999999999</v>
      </c>
      <c r="G97" s="113">
        <v>156.4</v>
      </c>
      <c r="H97" s="113">
        <v>159.85</v>
      </c>
      <c r="I97" s="113">
        <v>125463</v>
      </c>
      <c r="J97" s="113">
        <v>19731659.75</v>
      </c>
      <c r="K97" s="115">
        <v>43511</v>
      </c>
      <c r="L97" s="113">
        <v>4559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37</v>
      </c>
      <c r="D98" s="113">
        <v>37</v>
      </c>
      <c r="E98" s="113">
        <v>36</v>
      </c>
      <c r="F98" s="113">
        <v>36.5</v>
      </c>
      <c r="G98" s="113">
        <v>36.549999999999997</v>
      </c>
      <c r="H98" s="113">
        <v>36.75</v>
      </c>
      <c r="I98" s="113">
        <v>7214</v>
      </c>
      <c r="J98" s="113">
        <v>263557.09999999998</v>
      </c>
      <c r="K98" s="115">
        <v>43511</v>
      </c>
      <c r="L98" s="113">
        <v>127</v>
      </c>
      <c r="M98" s="113" t="s">
        <v>456</v>
      </c>
      <c r="N98" s="351"/>
    </row>
    <row r="99" spans="1:14">
      <c r="A99" s="113" t="s">
        <v>2635</v>
      </c>
      <c r="B99" s="113" t="s">
        <v>384</v>
      </c>
      <c r="C99" s="113">
        <v>24.25</v>
      </c>
      <c r="D99" s="113">
        <v>24.25</v>
      </c>
      <c r="E99" s="113">
        <v>22.15</v>
      </c>
      <c r="F99" s="113">
        <v>22.25</v>
      </c>
      <c r="G99" s="113">
        <v>22.2</v>
      </c>
      <c r="H99" s="113">
        <v>23.75</v>
      </c>
      <c r="I99" s="113">
        <v>140531</v>
      </c>
      <c r="J99" s="113">
        <v>3164995.45</v>
      </c>
      <c r="K99" s="115">
        <v>43511</v>
      </c>
      <c r="L99" s="113">
        <v>757</v>
      </c>
      <c r="M99" s="113" t="s">
        <v>2636</v>
      </c>
      <c r="N99" s="351"/>
    </row>
    <row r="100" spans="1:14">
      <c r="A100" s="113" t="s">
        <v>457</v>
      </c>
      <c r="B100" s="113" t="s">
        <v>384</v>
      </c>
      <c r="C100" s="113">
        <v>4.5999999999999996</v>
      </c>
      <c r="D100" s="113">
        <v>4.6500000000000004</v>
      </c>
      <c r="E100" s="113">
        <v>4.4000000000000004</v>
      </c>
      <c r="F100" s="113">
        <v>4.5</v>
      </c>
      <c r="G100" s="113">
        <v>4.55</v>
      </c>
      <c r="H100" s="113">
        <v>4.5999999999999996</v>
      </c>
      <c r="I100" s="113">
        <v>105400</v>
      </c>
      <c r="J100" s="113">
        <v>472482.6</v>
      </c>
      <c r="K100" s="115">
        <v>43511</v>
      </c>
      <c r="L100" s="113">
        <v>164</v>
      </c>
      <c r="M100" s="113" t="s">
        <v>2095</v>
      </c>
      <c r="N100" s="351"/>
    </row>
    <row r="101" spans="1:14">
      <c r="A101" s="113" t="s">
        <v>2375</v>
      </c>
      <c r="B101" s="113" t="s">
        <v>384</v>
      </c>
      <c r="C101" s="113">
        <v>78.45</v>
      </c>
      <c r="D101" s="113">
        <v>78.45</v>
      </c>
      <c r="E101" s="113">
        <v>73.05</v>
      </c>
      <c r="F101" s="113">
        <v>73.599999999999994</v>
      </c>
      <c r="G101" s="113">
        <v>73.599999999999994</v>
      </c>
      <c r="H101" s="113">
        <v>78.099999999999994</v>
      </c>
      <c r="I101" s="113">
        <v>44680</v>
      </c>
      <c r="J101" s="113">
        <v>3353294.9</v>
      </c>
      <c r="K101" s="115">
        <v>43511</v>
      </c>
      <c r="L101" s="113">
        <v>660</v>
      </c>
      <c r="M101" s="113" t="s">
        <v>2376</v>
      </c>
      <c r="N101" s="351"/>
    </row>
    <row r="102" spans="1:14">
      <c r="A102" s="113" t="s">
        <v>3134</v>
      </c>
      <c r="B102" s="113" t="s">
        <v>384</v>
      </c>
      <c r="C102" s="113">
        <v>30.6</v>
      </c>
      <c r="D102" s="113">
        <v>30.6</v>
      </c>
      <c r="E102" s="113">
        <v>26.15</v>
      </c>
      <c r="F102" s="113">
        <v>26.65</v>
      </c>
      <c r="G102" s="113">
        <v>26.15</v>
      </c>
      <c r="H102" s="113">
        <v>27.95</v>
      </c>
      <c r="I102" s="113">
        <v>1960</v>
      </c>
      <c r="J102" s="113">
        <v>54066.55</v>
      </c>
      <c r="K102" s="115">
        <v>43511</v>
      </c>
      <c r="L102" s="113">
        <v>42</v>
      </c>
      <c r="M102" s="113" t="s">
        <v>3135</v>
      </c>
      <c r="N102" s="351"/>
    </row>
    <row r="103" spans="1:14">
      <c r="A103" s="113" t="s">
        <v>2033</v>
      </c>
      <c r="B103" s="113" t="s">
        <v>384</v>
      </c>
      <c r="C103" s="113">
        <v>47.85</v>
      </c>
      <c r="D103" s="113">
        <v>49.4</v>
      </c>
      <c r="E103" s="113">
        <v>46.4</v>
      </c>
      <c r="F103" s="113">
        <v>48.45</v>
      </c>
      <c r="G103" s="113">
        <v>49.4</v>
      </c>
      <c r="H103" s="113">
        <v>47.8</v>
      </c>
      <c r="I103" s="113">
        <v>29498</v>
      </c>
      <c r="J103" s="113">
        <v>1409304.15</v>
      </c>
      <c r="K103" s="115">
        <v>43511</v>
      </c>
      <c r="L103" s="113">
        <v>381</v>
      </c>
      <c r="M103" s="113" t="s">
        <v>2034</v>
      </c>
      <c r="N103" s="351"/>
    </row>
    <row r="104" spans="1:14">
      <c r="A104" s="113" t="s">
        <v>2637</v>
      </c>
      <c r="B104" s="113" t="s">
        <v>384</v>
      </c>
      <c r="C104" s="113">
        <v>379.5</v>
      </c>
      <c r="D104" s="113">
        <v>379.5</v>
      </c>
      <c r="E104" s="113">
        <v>370.1</v>
      </c>
      <c r="F104" s="113">
        <v>377.15</v>
      </c>
      <c r="G104" s="113">
        <v>376</v>
      </c>
      <c r="H104" s="113">
        <v>371.75</v>
      </c>
      <c r="I104" s="113">
        <v>3053</v>
      </c>
      <c r="J104" s="113">
        <v>1140003.95</v>
      </c>
      <c r="K104" s="115">
        <v>43511</v>
      </c>
      <c r="L104" s="113">
        <v>189</v>
      </c>
      <c r="M104" s="113" t="s">
        <v>2638</v>
      </c>
      <c r="N104" s="351"/>
    </row>
    <row r="105" spans="1:14">
      <c r="A105" s="113" t="s">
        <v>458</v>
      </c>
      <c r="B105" s="113" t="s">
        <v>384</v>
      </c>
      <c r="C105" s="113">
        <v>45.05</v>
      </c>
      <c r="D105" s="113">
        <v>46.25</v>
      </c>
      <c r="E105" s="113">
        <v>44.5</v>
      </c>
      <c r="F105" s="113">
        <v>44.9</v>
      </c>
      <c r="G105" s="113">
        <v>45</v>
      </c>
      <c r="H105" s="113">
        <v>45.15</v>
      </c>
      <c r="I105" s="113">
        <v>4647</v>
      </c>
      <c r="J105" s="113">
        <v>209391.5</v>
      </c>
      <c r="K105" s="115">
        <v>43511</v>
      </c>
      <c r="L105" s="113">
        <v>85</v>
      </c>
      <c r="M105" s="113" t="s">
        <v>459</v>
      </c>
      <c r="N105" s="351"/>
    </row>
    <row r="106" spans="1:14">
      <c r="A106" s="113" t="s">
        <v>460</v>
      </c>
      <c r="B106" s="113" t="s">
        <v>3195</v>
      </c>
      <c r="C106" s="113">
        <v>80</v>
      </c>
      <c r="D106" s="113">
        <v>83.9</v>
      </c>
      <c r="E106" s="113">
        <v>78.150000000000006</v>
      </c>
      <c r="F106" s="113">
        <v>79</v>
      </c>
      <c r="G106" s="113">
        <v>79</v>
      </c>
      <c r="H106" s="113">
        <v>80</v>
      </c>
      <c r="I106" s="113">
        <v>4567</v>
      </c>
      <c r="J106" s="113">
        <v>364285.85</v>
      </c>
      <c r="K106" s="115">
        <v>43511</v>
      </c>
      <c r="L106" s="113">
        <v>52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15.5</v>
      </c>
      <c r="D107" s="113">
        <v>15.75</v>
      </c>
      <c r="E107" s="113">
        <v>14.6</v>
      </c>
      <c r="F107" s="113">
        <v>14.75</v>
      </c>
      <c r="G107" s="113">
        <v>14.7</v>
      </c>
      <c r="H107" s="113">
        <v>15.35</v>
      </c>
      <c r="I107" s="113">
        <v>3693</v>
      </c>
      <c r="J107" s="113">
        <v>56564.2</v>
      </c>
      <c r="K107" s="115">
        <v>43511</v>
      </c>
      <c r="L107" s="113">
        <v>45</v>
      </c>
      <c r="M107" s="113" t="s">
        <v>463</v>
      </c>
      <c r="N107" s="351"/>
    </row>
    <row r="108" spans="1:14">
      <c r="A108" s="113" t="s">
        <v>2064</v>
      </c>
      <c r="B108" s="113" t="s">
        <v>384</v>
      </c>
      <c r="C108" s="113">
        <v>29.1</v>
      </c>
      <c r="D108" s="113">
        <v>30.25</v>
      </c>
      <c r="E108" s="113">
        <v>29.05</v>
      </c>
      <c r="F108" s="113">
        <v>29.3</v>
      </c>
      <c r="G108" s="113">
        <v>29.1</v>
      </c>
      <c r="H108" s="113">
        <v>29.35</v>
      </c>
      <c r="I108" s="113">
        <v>17741</v>
      </c>
      <c r="J108" s="113">
        <v>522431.1</v>
      </c>
      <c r="K108" s="115">
        <v>43511</v>
      </c>
      <c r="L108" s="113">
        <v>256</v>
      </c>
      <c r="M108" s="113" t="s">
        <v>2065</v>
      </c>
      <c r="N108" s="351"/>
    </row>
    <row r="109" spans="1:14">
      <c r="A109" s="113" t="s">
        <v>3206</v>
      </c>
      <c r="B109" s="113" t="s">
        <v>384</v>
      </c>
      <c r="C109" s="113">
        <v>30.25</v>
      </c>
      <c r="D109" s="113">
        <v>32.9</v>
      </c>
      <c r="E109" s="113">
        <v>29.05</v>
      </c>
      <c r="F109" s="113">
        <v>31.35</v>
      </c>
      <c r="G109" s="113">
        <v>32</v>
      </c>
      <c r="H109" s="113">
        <v>31</v>
      </c>
      <c r="I109" s="113">
        <v>8885</v>
      </c>
      <c r="J109" s="113">
        <v>274717</v>
      </c>
      <c r="K109" s="115">
        <v>43511</v>
      </c>
      <c r="L109" s="113">
        <v>63</v>
      </c>
      <c r="M109" s="113" t="s">
        <v>3207</v>
      </c>
      <c r="N109" s="351"/>
    </row>
    <row r="110" spans="1:14">
      <c r="A110" s="113" t="s">
        <v>39</v>
      </c>
      <c r="B110" s="113" t="s">
        <v>384</v>
      </c>
      <c r="C110" s="113">
        <v>81</v>
      </c>
      <c r="D110" s="113">
        <v>81.2</v>
      </c>
      <c r="E110" s="113">
        <v>76.900000000000006</v>
      </c>
      <c r="F110" s="113">
        <v>77.650000000000006</v>
      </c>
      <c r="G110" s="113">
        <v>77.5</v>
      </c>
      <c r="H110" s="113">
        <v>81.150000000000006</v>
      </c>
      <c r="I110" s="113">
        <v>1827958</v>
      </c>
      <c r="J110" s="113">
        <v>142859852.80000001</v>
      </c>
      <c r="K110" s="115">
        <v>43511</v>
      </c>
      <c r="L110" s="113">
        <v>13035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111.5</v>
      </c>
      <c r="D111" s="113">
        <v>114</v>
      </c>
      <c r="E111" s="113">
        <v>109.8</v>
      </c>
      <c r="F111" s="113">
        <v>113.4</v>
      </c>
      <c r="G111" s="113">
        <v>114</v>
      </c>
      <c r="H111" s="113">
        <v>112.75</v>
      </c>
      <c r="I111" s="113">
        <v>8395</v>
      </c>
      <c r="J111" s="113">
        <v>944093.65</v>
      </c>
      <c r="K111" s="115">
        <v>43511</v>
      </c>
      <c r="L111" s="113">
        <v>302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255.55</v>
      </c>
      <c r="D112" s="113">
        <v>256</v>
      </c>
      <c r="E112" s="113">
        <v>252.5</v>
      </c>
      <c r="F112" s="113">
        <v>253.45</v>
      </c>
      <c r="G112" s="113">
        <v>254</v>
      </c>
      <c r="H112" s="113">
        <v>255.1</v>
      </c>
      <c r="I112" s="113">
        <v>36931</v>
      </c>
      <c r="J112" s="113">
        <v>9388532</v>
      </c>
      <c r="K112" s="115">
        <v>43511</v>
      </c>
      <c r="L112" s="113">
        <v>402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154.55000000000001</v>
      </c>
      <c r="D113" s="113">
        <v>154.55000000000001</v>
      </c>
      <c r="E113" s="113">
        <v>150</v>
      </c>
      <c r="F113" s="113">
        <v>150.9</v>
      </c>
      <c r="G113" s="113">
        <v>153.5</v>
      </c>
      <c r="H113" s="113">
        <v>152.19999999999999</v>
      </c>
      <c r="I113" s="113">
        <v>4162</v>
      </c>
      <c r="J113" s="113">
        <v>627140.44999999995</v>
      </c>
      <c r="K113" s="115">
        <v>43511</v>
      </c>
      <c r="L113" s="113">
        <v>142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47.45</v>
      </c>
      <c r="D114" s="113">
        <v>47.45</v>
      </c>
      <c r="E114" s="113">
        <v>44.1</v>
      </c>
      <c r="F114" s="113">
        <v>45.25</v>
      </c>
      <c r="G114" s="113">
        <v>45</v>
      </c>
      <c r="H114" s="113">
        <v>45.9</v>
      </c>
      <c r="I114" s="113">
        <v>2007</v>
      </c>
      <c r="J114" s="113">
        <v>92053.05</v>
      </c>
      <c r="K114" s="115">
        <v>43511</v>
      </c>
      <c r="L114" s="113">
        <v>51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21.4</v>
      </c>
      <c r="D115" s="113">
        <v>21.45</v>
      </c>
      <c r="E115" s="113">
        <v>20.65</v>
      </c>
      <c r="F115" s="113">
        <v>20.7</v>
      </c>
      <c r="G115" s="113">
        <v>20.75</v>
      </c>
      <c r="H115" s="113">
        <v>21.05</v>
      </c>
      <c r="I115" s="113">
        <v>43424</v>
      </c>
      <c r="J115" s="113">
        <v>901702</v>
      </c>
      <c r="K115" s="115">
        <v>43511</v>
      </c>
      <c r="L115" s="113">
        <v>165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112.9</v>
      </c>
      <c r="D116" s="113">
        <v>113.4</v>
      </c>
      <c r="E116" s="113">
        <v>106.2</v>
      </c>
      <c r="F116" s="113">
        <v>108.55</v>
      </c>
      <c r="G116" s="113">
        <v>110.65</v>
      </c>
      <c r="H116" s="113">
        <v>110.1</v>
      </c>
      <c r="I116" s="113">
        <v>40037</v>
      </c>
      <c r="J116" s="113">
        <v>4412262</v>
      </c>
      <c r="K116" s="115">
        <v>43511</v>
      </c>
      <c r="L116" s="113">
        <v>713</v>
      </c>
      <c r="M116" s="113" t="s">
        <v>473</v>
      </c>
      <c r="N116" s="351"/>
    </row>
    <row r="117" spans="1:14">
      <c r="A117" s="113" t="s">
        <v>474</v>
      </c>
      <c r="B117" s="113" t="s">
        <v>3195</v>
      </c>
      <c r="C117" s="113">
        <v>12.45</v>
      </c>
      <c r="D117" s="113">
        <v>13.35</v>
      </c>
      <c r="E117" s="113">
        <v>12.15</v>
      </c>
      <c r="F117" s="113">
        <v>12.3</v>
      </c>
      <c r="G117" s="113">
        <v>12.9</v>
      </c>
      <c r="H117" s="113">
        <v>12.75</v>
      </c>
      <c r="I117" s="113">
        <v>88797</v>
      </c>
      <c r="J117" s="113">
        <v>1090989.45</v>
      </c>
      <c r="K117" s="115">
        <v>43511</v>
      </c>
      <c r="L117" s="113">
        <v>241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112.5</v>
      </c>
      <c r="D118" s="113">
        <v>114.9</v>
      </c>
      <c r="E118" s="113">
        <v>110</v>
      </c>
      <c r="F118" s="113">
        <v>112.25</v>
      </c>
      <c r="G118" s="113">
        <v>111.85</v>
      </c>
      <c r="H118" s="113">
        <v>111.8</v>
      </c>
      <c r="I118" s="113">
        <v>54003</v>
      </c>
      <c r="J118" s="113">
        <v>6108916.2000000002</v>
      </c>
      <c r="K118" s="115">
        <v>43511</v>
      </c>
      <c r="L118" s="113">
        <v>1784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81.8</v>
      </c>
      <c r="D119" s="113">
        <v>82.35</v>
      </c>
      <c r="E119" s="113">
        <v>78</v>
      </c>
      <c r="F119" s="113">
        <v>79.95</v>
      </c>
      <c r="G119" s="113">
        <v>79.7</v>
      </c>
      <c r="H119" s="113">
        <v>84.45</v>
      </c>
      <c r="I119" s="113">
        <v>53819329</v>
      </c>
      <c r="J119" s="113">
        <v>4296804525.3500004</v>
      </c>
      <c r="K119" s="115">
        <v>43511</v>
      </c>
      <c r="L119" s="113">
        <v>187161</v>
      </c>
      <c r="M119" s="113" t="s">
        <v>478</v>
      </c>
      <c r="N119" s="351"/>
    </row>
    <row r="120" spans="1:14">
      <c r="A120" s="113" t="s">
        <v>2586</v>
      </c>
      <c r="B120" s="113" t="s">
        <v>384</v>
      </c>
      <c r="C120" s="113">
        <v>140.75</v>
      </c>
      <c r="D120" s="113">
        <v>145</v>
      </c>
      <c r="E120" s="113">
        <v>140.19999999999999</v>
      </c>
      <c r="F120" s="113">
        <v>142.1</v>
      </c>
      <c r="G120" s="113">
        <v>145</v>
      </c>
      <c r="H120" s="113">
        <v>143.05000000000001</v>
      </c>
      <c r="I120" s="113">
        <v>189</v>
      </c>
      <c r="J120" s="113">
        <v>26714</v>
      </c>
      <c r="K120" s="115">
        <v>43511</v>
      </c>
      <c r="L120" s="113">
        <v>8</v>
      </c>
      <c r="M120" s="113" t="s">
        <v>2587</v>
      </c>
      <c r="N120" s="351"/>
    </row>
    <row r="121" spans="1:14">
      <c r="A121" s="113" t="s">
        <v>41</v>
      </c>
      <c r="B121" s="113" t="s">
        <v>384</v>
      </c>
      <c r="C121" s="113">
        <v>1400.8</v>
      </c>
      <c r="D121" s="113">
        <v>1404.95</v>
      </c>
      <c r="E121" s="113">
        <v>1372.1</v>
      </c>
      <c r="F121" s="113">
        <v>1393.6</v>
      </c>
      <c r="G121" s="113">
        <v>1401</v>
      </c>
      <c r="H121" s="113">
        <v>1399.2</v>
      </c>
      <c r="I121" s="113">
        <v>1113223</v>
      </c>
      <c r="J121" s="113">
        <v>1541330196.4000001</v>
      </c>
      <c r="K121" s="115">
        <v>43511</v>
      </c>
      <c r="L121" s="113">
        <v>70962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153</v>
      </c>
      <c r="D122" s="113">
        <v>153</v>
      </c>
      <c r="E122" s="113">
        <v>148.55000000000001</v>
      </c>
      <c r="F122" s="113">
        <v>152.1</v>
      </c>
      <c r="G122" s="113">
        <v>152.5</v>
      </c>
      <c r="H122" s="113">
        <v>153</v>
      </c>
      <c r="I122" s="113">
        <v>23573</v>
      </c>
      <c r="J122" s="113">
        <v>3551673.2</v>
      </c>
      <c r="K122" s="115">
        <v>43511</v>
      </c>
      <c r="L122" s="113">
        <v>413</v>
      </c>
      <c r="M122" s="113" t="s">
        <v>481</v>
      </c>
      <c r="N122" s="351"/>
    </row>
    <row r="123" spans="1:14">
      <c r="A123" s="113" t="s">
        <v>2158</v>
      </c>
      <c r="B123" s="113" t="s">
        <v>384</v>
      </c>
      <c r="C123" s="113">
        <v>149.94999999999999</v>
      </c>
      <c r="D123" s="113">
        <v>149.94999999999999</v>
      </c>
      <c r="E123" s="113">
        <v>149</v>
      </c>
      <c r="F123" s="113">
        <v>149</v>
      </c>
      <c r="G123" s="113">
        <v>149</v>
      </c>
      <c r="H123" s="113">
        <v>152</v>
      </c>
      <c r="I123" s="113">
        <v>68</v>
      </c>
      <c r="J123" s="113">
        <v>10161</v>
      </c>
      <c r="K123" s="115">
        <v>43511</v>
      </c>
      <c r="L123" s="113">
        <v>4</v>
      </c>
      <c r="M123" s="113" t="s">
        <v>2159</v>
      </c>
      <c r="N123" s="351"/>
    </row>
    <row r="124" spans="1:14">
      <c r="A124" s="113" t="s">
        <v>3208</v>
      </c>
      <c r="B124" s="113" t="s">
        <v>384</v>
      </c>
      <c r="C124" s="113">
        <v>2.2999999999999998</v>
      </c>
      <c r="D124" s="113">
        <v>2.2999999999999998</v>
      </c>
      <c r="E124" s="113">
        <v>2.2999999999999998</v>
      </c>
      <c r="F124" s="113">
        <v>2.2999999999999998</v>
      </c>
      <c r="G124" s="113">
        <v>2.2999999999999998</v>
      </c>
      <c r="H124" s="113">
        <v>2.2000000000000002</v>
      </c>
      <c r="I124" s="113">
        <v>174339</v>
      </c>
      <c r="J124" s="113">
        <v>400979.7</v>
      </c>
      <c r="K124" s="115">
        <v>43511</v>
      </c>
      <c r="L124" s="113">
        <v>60</v>
      </c>
      <c r="M124" s="113" t="s">
        <v>3209</v>
      </c>
      <c r="N124" s="351"/>
    </row>
    <row r="125" spans="1:14">
      <c r="A125" s="113" t="s">
        <v>482</v>
      </c>
      <c r="B125" s="113" t="s">
        <v>384</v>
      </c>
      <c r="C125" s="113">
        <v>487.4</v>
      </c>
      <c r="D125" s="113">
        <v>490.9</v>
      </c>
      <c r="E125" s="113">
        <v>478</v>
      </c>
      <c r="F125" s="113">
        <v>483.7</v>
      </c>
      <c r="G125" s="113">
        <v>479.4</v>
      </c>
      <c r="H125" s="113">
        <v>487.55</v>
      </c>
      <c r="I125" s="113">
        <v>2722</v>
      </c>
      <c r="J125" s="113">
        <v>1311759.25</v>
      </c>
      <c r="K125" s="115">
        <v>43511</v>
      </c>
      <c r="L125" s="113">
        <v>201</v>
      </c>
      <c r="M125" s="113" t="s">
        <v>483</v>
      </c>
      <c r="N125" s="351"/>
    </row>
    <row r="126" spans="1:14">
      <c r="A126" s="113" t="s">
        <v>2531</v>
      </c>
      <c r="B126" s="113" t="s">
        <v>384</v>
      </c>
      <c r="C126" s="113">
        <v>150.5</v>
      </c>
      <c r="D126" s="113">
        <v>155</v>
      </c>
      <c r="E126" s="113">
        <v>149</v>
      </c>
      <c r="F126" s="113">
        <v>152.19999999999999</v>
      </c>
      <c r="G126" s="113">
        <v>152.65</v>
      </c>
      <c r="H126" s="113">
        <v>150.35</v>
      </c>
      <c r="I126" s="113">
        <v>230231</v>
      </c>
      <c r="J126" s="113">
        <v>34726710.75</v>
      </c>
      <c r="K126" s="115">
        <v>43511</v>
      </c>
      <c r="L126" s="113">
        <v>1459</v>
      </c>
      <c r="M126" s="113" t="s">
        <v>2532</v>
      </c>
      <c r="N126" s="351"/>
    </row>
    <row r="127" spans="1:14">
      <c r="A127" s="113" t="s">
        <v>484</v>
      </c>
      <c r="B127" s="113" t="s">
        <v>384</v>
      </c>
      <c r="C127" s="113">
        <v>1136</v>
      </c>
      <c r="D127" s="113">
        <v>1146.95</v>
      </c>
      <c r="E127" s="113">
        <v>1121.3</v>
      </c>
      <c r="F127" s="113">
        <v>1140.75</v>
      </c>
      <c r="G127" s="113">
        <v>1137</v>
      </c>
      <c r="H127" s="113">
        <v>1128.6500000000001</v>
      </c>
      <c r="I127" s="113">
        <v>64005</v>
      </c>
      <c r="J127" s="113">
        <v>72625935.400000006</v>
      </c>
      <c r="K127" s="115">
        <v>43511</v>
      </c>
      <c r="L127" s="113">
        <v>4743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73.25</v>
      </c>
      <c r="D128" s="113">
        <v>73.55</v>
      </c>
      <c r="E128" s="113">
        <v>71.650000000000006</v>
      </c>
      <c r="F128" s="113">
        <v>72.150000000000006</v>
      </c>
      <c r="G128" s="113">
        <v>72</v>
      </c>
      <c r="H128" s="113">
        <v>73.5</v>
      </c>
      <c r="I128" s="113">
        <v>73715</v>
      </c>
      <c r="J128" s="113">
        <v>5338680.25</v>
      </c>
      <c r="K128" s="115">
        <v>43511</v>
      </c>
      <c r="L128" s="113">
        <v>605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1838.35</v>
      </c>
      <c r="D129" s="113">
        <v>1854.95</v>
      </c>
      <c r="E129" s="113">
        <v>1755</v>
      </c>
      <c r="F129" s="113">
        <v>1777.55</v>
      </c>
      <c r="G129" s="113">
        <v>1766</v>
      </c>
      <c r="H129" s="113">
        <v>1830</v>
      </c>
      <c r="I129" s="113">
        <v>16266</v>
      </c>
      <c r="J129" s="113">
        <v>29288410.75</v>
      </c>
      <c r="K129" s="115">
        <v>43511</v>
      </c>
      <c r="L129" s="113">
        <v>2366</v>
      </c>
      <c r="M129" s="113" t="s">
        <v>489</v>
      </c>
      <c r="N129" s="351"/>
    </row>
    <row r="130" spans="1:14">
      <c r="A130" s="113" t="s">
        <v>2346</v>
      </c>
      <c r="B130" s="113" t="s">
        <v>384</v>
      </c>
      <c r="C130" s="113">
        <v>103</v>
      </c>
      <c r="D130" s="113">
        <v>103.25</v>
      </c>
      <c r="E130" s="113">
        <v>100.75</v>
      </c>
      <c r="F130" s="113">
        <v>102</v>
      </c>
      <c r="G130" s="113">
        <v>101</v>
      </c>
      <c r="H130" s="113">
        <v>104.6</v>
      </c>
      <c r="I130" s="113">
        <v>40729</v>
      </c>
      <c r="J130" s="113">
        <v>4178225.85</v>
      </c>
      <c r="K130" s="115">
        <v>43511</v>
      </c>
      <c r="L130" s="113">
        <v>393</v>
      </c>
      <c r="M130" s="113" t="s">
        <v>2347</v>
      </c>
      <c r="N130" s="351"/>
    </row>
    <row r="131" spans="1:14">
      <c r="A131" s="113" t="s">
        <v>490</v>
      </c>
      <c r="B131" s="113" t="s">
        <v>384</v>
      </c>
      <c r="C131" s="113">
        <v>584.9</v>
      </c>
      <c r="D131" s="113">
        <v>584.9</v>
      </c>
      <c r="E131" s="113">
        <v>565.54999999999995</v>
      </c>
      <c r="F131" s="113">
        <v>574.85</v>
      </c>
      <c r="G131" s="113">
        <v>580</v>
      </c>
      <c r="H131" s="113">
        <v>576.25</v>
      </c>
      <c r="I131" s="113">
        <v>2364</v>
      </c>
      <c r="J131" s="113">
        <v>1350631.8</v>
      </c>
      <c r="K131" s="115">
        <v>43511</v>
      </c>
      <c r="L131" s="113">
        <v>175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15.85</v>
      </c>
      <c r="D132" s="113">
        <v>16</v>
      </c>
      <c r="E132" s="113">
        <v>15.1</v>
      </c>
      <c r="F132" s="113">
        <v>15.25</v>
      </c>
      <c r="G132" s="113">
        <v>15.15</v>
      </c>
      <c r="H132" s="113">
        <v>15.85</v>
      </c>
      <c r="I132" s="113">
        <v>22932</v>
      </c>
      <c r="J132" s="113">
        <v>350673.1</v>
      </c>
      <c r="K132" s="115">
        <v>43511</v>
      </c>
      <c r="L132" s="113">
        <v>258</v>
      </c>
      <c r="M132" s="113" t="s">
        <v>493</v>
      </c>
      <c r="N132" s="351"/>
    </row>
    <row r="133" spans="1:14">
      <c r="A133" s="113" t="s">
        <v>3210</v>
      </c>
      <c r="B133" s="113" t="s">
        <v>3195</v>
      </c>
      <c r="C133" s="113">
        <v>60.05</v>
      </c>
      <c r="D133" s="113">
        <v>63.85</v>
      </c>
      <c r="E133" s="113">
        <v>60</v>
      </c>
      <c r="F133" s="113">
        <v>61.7</v>
      </c>
      <c r="G133" s="113">
        <v>62.05</v>
      </c>
      <c r="H133" s="113">
        <v>62.9</v>
      </c>
      <c r="I133" s="113">
        <v>994</v>
      </c>
      <c r="J133" s="113">
        <v>60750.25</v>
      </c>
      <c r="K133" s="115">
        <v>43511</v>
      </c>
      <c r="L133" s="113">
        <v>43</v>
      </c>
      <c r="M133" s="113" t="s">
        <v>3211</v>
      </c>
      <c r="N133" s="351"/>
    </row>
    <row r="134" spans="1:14">
      <c r="A134" s="113" t="s">
        <v>494</v>
      </c>
      <c r="B134" s="113" t="s">
        <v>384</v>
      </c>
      <c r="C134" s="113">
        <v>3395.65</v>
      </c>
      <c r="D134" s="113">
        <v>3448.7</v>
      </c>
      <c r="E134" s="113">
        <v>3362.15</v>
      </c>
      <c r="F134" s="113">
        <v>3431.25</v>
      </c>
      <c r="G134" s="113">
        <v>3445</v>
      </c>
      <c r="H134" s="113">
        <v>3395.65</v>
      </c>
      <c r="I134" s="113">
        <v>4823</v>
      </c>
      <c r="J134" s="113">
        <v>16426967.550000001</v>
      </c>
      <c r="K134" s="115">
        <v>43511</v>
      </c>
      <c r="L134" s="113">
        <v>1951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291.89999999999998</v>
      </c>
      <c r="D135" s="113">
        <v>292.75</v>
      </c>
      <c r="E135" s="113">
        <v>287.05</v>
      </c>
      <c r="F135" s="113">
        <v>290.3</v>
      </c>
      <c r="G135" s="113">
        <v>290</v>
      </c>
      <c r="H135" s="113">
        <v>289.60000000000002</v>
      </c>
      <c r="I135" s="113">
        <v>7635</v>
      </c>
      <c r="J135" s="113">
        <v>2209878.9</v>
      </c>
      <c r="K135" s="115">
        <v>43511</v>
      </c>
      <c r="L135" s="113">
        <v>468</v>
      </c>
      <c r="M135" s="113" t="s">
        <v>497</v>
      </c>
      <c r="N135" s="351"/>
    </row>
    <row r="136" spans="1:14">
      <c r="A136" s="113" t="s">
        <v>2114</v>
      </c>
      <c r="B136" s="113" t="s">
        <v>384</v>
      </c>
      <c r="C136" s="113">
        <v>576</v>
      </c>
      <c r="D136" s="113">
        <v>583</v>
      </c>
      <c r="E136" s="113">
        <v>574.70000000000005</v>
      </c>
      <c r="F136" s="113">
        <v>575.04999999999995</v>
      </c>
      <c r="G136" s="113">
        <v>575</v>
      </c>
      <c r="H136" s="113">
        <v>575.95000000000005</v>
      </c>
      <c r="I136" s="113">
        <v>98410</v>
      </c>
      <c r="J136" s="113">
        <v>56752685.5</v>
      </c>
      <c r="K136" s="115">
        <v>43511</v>
      </c>
      <c r="L136" s="113">
        <v>7571</v>
      </c>
      <c r="M136" s="113" t="s">
        <v>2115</v>
      </c>
      <c r="N136" s="351"/>
    </row>
    <row r="137" spans="1:14">
      <c r="A137" s="113" t="s">
        <v>498</v>
      </c>
      <c r="B137" s="113" t="s">
        <v>384</v>
      </c>
      <c r="C137" s="113">
        <v>112.15</v>
      </c>
      <c r="D137" s="113">
        <v>115</v>
      </c>
      <c r="E137" s="113">
        <v>111.3</v>
      </c>
      <c r="F137" s="113">
        <v>114.4</v>
      </c>
      <c r="G137" s="113">
        <v>114.3</v>
      </c>
      <c r="H137" s="113">
        <v>112.6</v>
      </c>
      <c r="I137" s="113">
        <v>10049</v>
      </c>
      <c r="J137" s="113">
        <v>1136018.7</v>
      </c>
      <c r="K137" s="115">
        <v>43511</v>
      </c>
      <c r="L137" s="113">
        <v>296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749.95</v>
      </c>
      <c r="D138" s="113">
        <v>749.95</v>
      </c>
      <c r="E138" s="113">
        <v>718</v>
      </c>
      <c r="F138" s="113">
        <v>722.6</v>
      </c>
      <c r="G138" s="113">
        <v>722</v>
      </c>
      <c r="H138" s="113">
        <v>748.75</v>
      </c>
      <c r="I138" s="113">
        <v>2894602</v>
      </c>
      <c r="J138" s="113">
        <v>2100285086.9000001</v>
      </c>
      <c r="K138" s="115">
        <v>43511</v>
      </c>
      <c r="L138" s="113">
        <v>58274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28.65</v>
      </c>
      <c r="D139" s="113">
        <v>29.25</v>
      </c>
      <c r="E139" s="113">
        <v>26.95</v>
      </c>
      <c r="F139" s="113">
        <v>27.2</v>
      </c>
      <c r="G139" s="113">
        <v>27.1</v>
      </c>
      <c r="H139" s="113">
        <v>27.9</v>
      </c>
      <c r="I139" s="113">
        <v>1271</v>
      </c>
      <c r="J139" s="113">
        <v>35440</v>
      </c>
      <c r="K139" s="115">
        <v>43511</v>
      </c>
      <c r="L139" s="113">
        <v>96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1127.05</v>
      </c>
      <c r="D140" s="113">
        <v>1144.5</v>
      </c>
      <c r="E140" s="113">
        <v>1119</v>
      </c>
      <c r="F140" s="113">
        <v>1130.8</v>
      </c>
      <c r="G140" s="113">
        <v>1130</v>
      </c>
      <c r="H140" s="113">
        <v>1144.8499999999999</v>
      </c>
      <c r="I140" s="113">
        <v>8101</v>
      </c>
      <c r="J140" s="113">
        <v>9141929.1500000004</v>
      </c>
      <c r="K140" s="115">
        <v>43511</v>
      </c>
      <c r="L140" s="113">
        <v>2710</v>
      </c>
      <c r="M140" s="113" t="s">
        <v>502</v>
      </c>
      <c r="N140" s="351"/>
    </row>
    <row r="141" spans="1:14">
      <c r="A141" s="113" t="s">
        <v>2377</v>
      </c>
      <c r="B141" s="113" t="s">
        <v>384</v>
      </c>
      <c r="C141" s="113">
        <v>56</v>
      </c>
      <c r="D141" s="113">
        <v>57.05</v>
      </c>
      <c r="E141" s="113">
        <v>54</v>
      </c>
      <c r="F141" s="113">
        <v>54.8</v>
      </c>
      <c r="G141" s="113">
        <v>54.5</v>
      </c>
      <c r="H141" s="113">
        <v>53.8</v>
      </c>
      <c r="I141" s="113">
        <v>13448</v>
      </c>
      <c r="J141" s="113">
        <v>743482.6</v>
      </c>
      <c r="K141" s="115">
        <v>43511</v>
      </c>
      <c r="L141" s="113">
        <v>224</v>
      </c>
      <c r="M141" s="113" t="s">
        <v>2378</v>
      </c>
      <c r="N141" s="351"/>
    </row>
    <row r="142" spans="1:14">
      <c r="A142" s="113" t="s">
        <v>2281</v>
      </c>
      <c r="B142" s="113" t="s">
        <v>384</v>
      </c>
      <c r="C142" s="113">
        <v>29.75</v>
      </c>
      <c r="D142" s="113">
        <v>29.9</v>
      </c>
      <c r="E142" s="113">
        <v>29.1</v>
      </c>
      <c r="F142" s="113">
        <v>29.55</v>
      </c>
      <c r="G142" s="113">
        <v>29.55</v>
      </c>
      <c r="H142" s="113">
        <v>29.9</v>
      </c>
      <c r="I142" s="113">
        <v>2092</v>
      </c>
      <c r="J142" s="113">
        <v>61875.35</v>
      </c>
      <c r="K142" s="115">
        <v>43511</v>
      </c>
      <c r="L142" s="113">
        <v>38</v>
      </c>
      <c r="M142" s="113" t="s">
        <v>2282</v>
      </c>
      <c r="N142" s="351"/>
    </row>
    <row r="143" spans="1:14">
      <c r="A143" s="113" t="s">
        <v>2316</v>
      </c>
      <c r="B143" s="113" t="s">
        <v>384</v>
      </c>
      <c r="C143" s="113">
        <v>370</v>
      </c>
      <c r="D143" s="113">
        <v>385</v>
      </c>
      <c r="E143" s="113">
        <v>362.5</v>
      </c>
      <c r="F143" s="113">
        <v>369</v>
      </c>
      <c r="G143" s="113">
        <v>369.9</v>
      </c>
      <c r="H143" s="113">
        <v>367.75</v>
      </c>
      <c r="I143" s="113">
        <v>59191</v>
      </c>
      <c r="J143" s="113">
        <v>22065893.600000001</v>
      </c>
      <c r="K143" s="115">
        <v>43511</v>
      </c>
      <c r="L143" s="113">
        <v>1441</v>
      </c>
      <c r="M143" s="113" t="s">
        <v>2317</v>
      </c>
      <c r="N143" s="351"/>
    </row>
    <row r="144" spans="1:14">
      <c r="A144" s="113" t="s">
        <v>503</v>
      </c>
      <c r="B144" s="113" t="s">
        <v>384</v>
      </c>
      <c r="C144" s="113">
        <v>324.75</v>
      </c>
      <c r="D144" s="113">
        <v>329</v>
      </c>
      <c r="E144" s="113">
        <v>320.25</v>
      </c>
      <c r="F144" s="113">
        <v>322</v>
      </c>
      <c r="G144" s="113">
        <v>321.8</v>
      </c>
      <c r="H144" s="113">
        <v>320.85000000000002</v>
      </c>
      <c r="I144" s="113">
        <v>228993</v>
      </c>
      <c r="J144" s="113">
        <v>74318926.400000006</v>
      </c>
      <c r="K144" s="115">
        <v>43511</v>
      </c>
      <c r="L144" s="113">
        <v>7211</v>
      </c>
      <c r="M144" s="113" t="s">
        <v>2734</v>
      </c>
      <c r="N144" s="351"/>
    </row>
    <row r="145" spans="1:14">
      <c r="A145" s="113" t="s">
        <v>504</v>
      </c>
      <c r="B145" s="113" t="s">
        <v>384</v>
      </c>
      <c r="C145" s="113">
        <v>22.9</v>
      </c>
      <c r="D145" s="113">
        <v>22.9</v>
      </c>
      <c r="E145" s="113">
        <v>21.5</v>
      </c>
      <c r="F145" s="113">
        <v>22.05</v>
      </c>
      <c r="G145" s="113">
        <v>21.9</v>
      </c>
      <c r="H145" s="113">
        <v>22.15</v>
      </c>
      <c r="I145" s="113">
        <v>29642</v>
      </c>
      <c r="J145" s="113">
        <v>659612.30000000005</v>
      </c>
      <c r="K145" s="115">
        <v>43511</v>
      </c>
      <c r="L145" s="113">
        <v>172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700</v>
      </c>
      <c r="D146" s="113">
        <v>704</v>
      </c>
      <c r="E146" s="113">
        <v>681.7</v>
      </c>
      <c r="F146" s="113">
        <v>686.6</v>
      </c>
      <c r="G146" s="113">
        <v>685.3</v>
      </c>
      <c r="H146" s="113">
        <v>695</v>
      </c>
      <c r="I146" s="113">
        <v>10866440</v>
      </c>
      <c r="J146" s="113">
        <v>7495156929.3500004</v>
      </c>
      <c r="K146" s="115">
        <v>43511</v>
      </c>
      <c r="L146" s="113">
        <v>160260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58.2</v>
      </c>
      <c r="D147" s="113">
        <v>58.2</v>
      </c>
      <c r="E147" s="113">
        <v>51.2</v>
      </c>
      <c r="F147" s="113">
        <v>56.25</v>
      </c>
      <c r="G147" s="113">
        <v>56.1</v>
      </c>
      <c r="H147" s="113">
        <v>58.2</v>
      </c>
      <c r="I147" s="113">
        <v>49776</v>
      </c>
      <c r="J147" s="113">
        <v>2722560.3</v>
      </c>
      <c r="K147" s="115">
        <v>43511</v>
      </c>
      <c r="L147" s="113">
        <v>899</v>
      </c>
      <c r="M147" s="113" t="s">
        <v>508</v>
      </c>
      <c r="N147" s="351"/>
    </row>
    <row r="148" spans="1:14">
      <c r="A148" s="113" t="s">
        <v>2233</v>
      </c>
      <c r="B148" s="113" t="s">
        <v>384</v>
      </c>
      <c r="C148" s="113">
        <v>2905</v>
      </c>
      <c r="D148" s="113">
        <v>2924.9</v>
      </c>
      <c r="E148" s="113">
        <v>2900.1</v>
      </c>
      <c r="F148" s="113">
        <v>2912.4</v>
      </c>
      <c r="G148" s="113">
        <v>2918</v>
      </c>
      <c r="H148" s="113">
        <v>2892.8</v>
      </c>
      <c r="I148" s="113">
        <v>299</v>
      </c>
      <c r="J148" s="113">
        <v>871256.45</v>
      </c>
      <c r="K148" s="115">
        <v>43511</v>
      </c>
      <c r="L148" s="113">
        <v>47</v>
      </c>
      <c r="M148" s="113" t="s">
        <v>2234</v>
      </c>
      <c r="N148" s="351"/>
    </row>
    <row r="149" spans="1:14">
      <c r="A149" s="113" t="s">
        <v>2789</v>
      </c>
      <c r="B149" s="113" t="s">
        <v>384</v>
      </c>
      <c r="C149" s="113">
        <v>1093</v>
      </c>
      <c r="D149" s="113">
        <v>1093</v>
      </c>
      <c r="E149" s="113">
        <v>1079.8399999999999</v>
      </c>
      <c r="F149" s="113">
        <v>1088</v>
      </c>
      <c r="G149" s="113">
        <v>1088</v>
      </c>
      <c r="H149" s="113">
        <v>1093.08</v>
      </c>
      <c r="I149" s="113">
        <v>43</v>
      </c>
      <c r="J149" s="113">
        <v>46666.94</v>
      </c>
      <c r="K149" s="115">
        <v>43511</v>
      </c>
      <c r="L149" s="113">
        <v>8</v>
      </c>
      <c r="M149" s="113" t="s">
        <v>2790</v>
      </c>
      <c r="N149" s="351"/>
    </row>
    <row r="150" spans="1:14">
      <c r="A150" s="113" t="s">
        <v>509</v>
      </c>
      <c r="B150" s="113" t="s">
        <v>384</v>
      </c>
      <c r="C150" s="113">
        <v>34.799999999999997</v>
      </c>
      <c r="D150" s="113">
        <v>34.85</v>
      </c>
      <c r="E150" s="113">
        <v>31.95</v>
      </c>
      <c r="F150" s="113">
        <v>32.5</v>
      </c>
      <c r="G150" s="113">
        <v>33.1</v>
      </c>
      <c r="H150" s="113">
        <v>33.1</v>
      </c>
      <c r="I150" s="113">
        <v>3507</v>
      </c>
      <c r="J150" s="113">
        <v>114996.4</v>
      </c>
      <c r="K150" s="115">
        <v>43511</v>
      </c>
      <c r="L150" s="113">
        <v>64</v>
      </c>
      <c r="M150" s="113" t="s">
        <v>510</v>
      </c>
      <c r="N150" s="351"/>
    </row>
    <row r="151" spans="1:14">
      <c r="A151" s="113" t="s">
        <v>2283</v>
      </c>
      <c r="B151" s="113" t="s">
        <v>384</v>
      </c>
      <c r="C151" s="113">
        <v>9</v>
      </c>
      <c r="D151" s="113">
        <v>9.35</v>
      </c>
      <c r="E151" s="113">
        <v>8.65</v>
      </c>
      <c r="F151" s="113">
        <v>9</v>
      </c>
      <c r="G151" s="113">
        <v>9.1</v>
      </c>
      <c r="H151" s="113">
        <v>9.0500000000000007</v>
      </c>
      <c r="I151" s="113">
        <v>12022</v>
      </c>
      <c r="J151" s="113">
        <v>107891.7</v>
      </c>
      <c r="K151" s="115">
        <v>43511</v>
      </c>
      <c r="L151" s="113">
        <v>149</v>
      </c>
      <c r="M151" s="113" t="s">
        <v>2284</v>
      </c>
      <c r="N151" s="351"/>
    </row>
    <row r="152" spans="1:14">
      <c r="A152" s="113" t="s">
        <v>2379</v>
      </c>
      <c r="B152" s="113" t="s">
        <v>384</v>
      </c>
      <c r="C152" s="113">
        <v>4.75</v>
      </c>
      <c r="D152" s="113">
        <v>5.25</v>
      </c>
      <c r="E152" s="113">
        <v>4.7</v>
      </c>
      <c r="F152" s="113">
        <v>4.9000000000000004</v>
      </c>
      <c r="G152" s="113">
        <v>5</v>
      </c>
      <c r="H152" s="113">
        <v>4.45</v>
      </c>
      <c r="I152" s="113">
        <v>496470</v>
      </c>
      <c r="J152" s="113">
        <v>2447471.25</v>
      </c>
      <c r="K152" s="115">
        <v>43511</v>
      </c>
      <c r="L152" s="113">
        <v>775</v>
      </c>
      <c r="M152" s="113" t="s">
        <v>2380</v>
      </c>
      <c r="N152" s="351"/>
    </row>
    <row r="153" spans="1:14">
      <c r="A153" s="113" t="s">
        <v>44</v>
      </c>
      <c r="B153" s="113" t="s">
        <v>384</v>
      </c>
      <c r="C153" s="113">
        <v>2825.15</v>
      </c>
      <c r="D153" s="113">
        <v>2850</v>
      </c>
      <c r="E153" s="113">
        <v>2805.05</v>
      </c>
      <c r="F153" s="113">
        <v>2825.95</v>
      </c>
      <c r="G153" s="113">
        <v>2821</v>
      </c>
      <c r="H153" s="113">
        <v>2823.1</v>
      </c>
      <c r="I153" s="113">
        <v>867192</v>
      </c>
      <c r="J153" s="113">
        <v>2445918066.0999999</v>
      </c>
      <c r="K153" s="115">
        <v>43511</v>
      </c>
      <c r="L153" s="113">
        <v>25553</v>
      </c>
      <c r="M153" s="113" t="s">
        <v>511</v>
      </c>
      <c r="N153" s="351"/>
    </row>
    <row r="154" spans="1:14">
      <c r="A154" s="113" t="s">
        <v>3406</v>
      </c>
      <c r="B154" s="113" t="s">
        <v>384</v>
      </c>
      <c r="C154" s="113">
        <v>349.5</v>
      </c>
      <c r="D154" s="113">
        <v>355.5</v>
      </c>
      <c r="E154" s="113">
        <v>346.55</v>
      </c>
      <c r="F154" s="113">
        <v>350.65</v>
      </c>
      <c r="G154" s="113">
        <v>350.1</v>
      </c>
      <c r="H154" s="113">
        <v>349.3</v>
      </c>
      <c r="I154" s="113">
        <v>27435</v>
      </c>
      <c r="J154" s="113">
        <v>9652279.6500000004</v>
      </c>
      <c r="K154" s="115">
        <v>43511</v>
      </c>
      <c r="L154" s="113">
        <v>2087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439</v>
      </c>
      <c r="D155" s="113">
        <v>444.65</v>
      </c>
      <c r="E155" s="113">
        <v>424.2</v>
      </c>
      <c r="F155" s="113">
        <v>441.55</v>
      </c>
      <c r="G155" s="113">
        <v>440.15</v>
      </c>
      <c r="H155" s="113">
        <v>440</v>
      </c>
      <c r="I155" s="113">
        <v>383888</v>
      </c>
      <c r="J155" s="113">
        <v>166279636.09999999</v>
      </c>
      <c r="K155" s="115">
        <v>43511</v>
      </c>
      <c r="L155" s="113">
        <v>19253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6050</v>
      </c>
      <c r="D156" s="113">
        <v>6080</v>
      </c>
      <c r="E156" s="113">
        <v>5855</v>
      </c>
      <c r="F156" s="113">
        <v>6025.45</v>
      </c>
      <c r="G156" s="113">
        <v>6070</v>
      </c>
      <c r="H156" s="113">
        <v>6035.6</v>
      </c>
      <c r="I156" s="113">
        <v>277871</v>
      </c>
      <c r="J156" s="113">
        <v>1656106211.5999999</v>
      </c>
      <c r="K156" s="115">
        <v>43511</v>
      </c>
      <c r="L156" s="113">
        <v>33013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7.3</v>
      </c>
      <c r="D157" s="113">
        <v>7.45</v>
      </c>
      <c r="E157" s="113">
        <v>7.15</v>
      </c>
      <c r="F157" s="113">
        <v>7.25</v>
      </c>
      <c r="G157" s="113">
        <v>7.2</v>
      </c>
      <c r="H157" s="113">
        <v>7.15</v>
      </c>
      <c r="I157" s="113">
        <v>2658681</v>
      </c>
      <c r="J157" s="113">
        <v>19382446.75</v>
      </c>
      <c r="K157" s="115">
        <v>43511</v>
      </c>
      <c r="L157" s="113">
        <v>2686</v>
      </c>
      <c r="M157" s="113" t="s">
        <v>2885</v>
      </c>
      <c r="N157" s="351"/>
    </row>
    <row r="158" spans="1:14">
      <c r="A158" s="113" t="s">
        <v>517</v>
      </c>
      <c r="B158" s="113" t="s">
        <v>384</v>
      </c>
      <c r="C158" s="113">
        <v>3150</v>
      </c>
      <c r="D158" s="113">
        <v>3180</v>
      </c>
      <c r="E158" s="113">
        <v>3127.7</v>
      </c>
      <c r="F158" s="113">
        <v>3159.7</v>
      </c>
      <c r="G158" s="113">
        <v>3170</v>
      </c>
      <c r="H158" s="113">
        <v>3149.95</v>
      </c>
      <c r="I158" s="113">
        <v>72564</v>
      </c>
      <c r="J158" s="113">
        <v>229135691.69999999</v>
      </c>
      <c r="K158" s="115">
        <v>43511</v>
      </c>
      <c r="L158" s="113">
        <v>2378</v>
      </c>
      <c r="M158" s="113" t="s">
        <v>2886</v>
      </c>
      <c r="N158" s="351"/>
    </row>
    <row r="159" spans="1:14">
      <c r="A159" s="113" t="s">
        <v>187</v>
      </c>
      <c r="B159" s="113" t="s">
        <v>384</v>
      </c>
      <c r="C159" s="113">
        <v>2610</v>
      </c>
      <c r="D159" s="113">
        <v>2610</v>
      </c>
      <c r="E159" s="113">
        <v>2506</v>
      </c>
      <c r="F159" s="113">
        <v>2561.1</v>
      </c>
      <c r="G159" s="113">
        <v>2559.9499999999998</v>
      </c>
      <c r="H159" s="113">
        <v>2609.1999999999998</v>
      </c>
      <c r="I159" s="113">
        <v>1640696</v>
      </c>
      <c r="J159" s="113">
        <v>4190770275.0500002</v>
      </c>
      <c r="K159" s="115">
        <v>43511</v>
      </c>
      <c r="L159" s="113">
        <v>123830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83.5</v>
      </c>
      <c r="D160" s="113">
        <v>84.8</v>
      </c>
      <c r="E160" s="113">
        <v>80</v>
      </c>
      <c r="F160" s="113">
        <v>81.25</v>
      </c>
      <c r="G160" s="113">
        <v>81</v>
      </c>
      <c r="H160" s="113">
        <v>83.2</v>
      </c>
      <c r="I160" s="113">
        <v>22622</v>
      </c>
      <c r="J160" s="113">
        <v>1838151.35</v>
      </c>
      <c r="K160" s="115">
        <v>43511</v>
      </c>
      <c r="L160" s="113">
        <v>627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389.95</v>
      </c>
      <c r="D161" s="113">
        <v>391.4</v>
      </c>
      <c r="E161" s="113">
        <v>385.5</v>
      </c>
      <c r="F161" s="113">
        <v>387.25</v>
      </c>
      <c r="G161" s="113">
        <v>385.55</v>
      </c>
      <c r="H161" s="113">
        <v>390.1</v>
      </c>
      <c r="I161" s="113">
        <v>15426</v>
      </c>
      <c r="J161" s="113">
        <v>5998279.75</v>
      </c>
      <c r="K161" s="115">
        <v>43511</v>
      </c>
      <c r="L161" s="113">
        <v>556</v>
      </c>
      <c r="M161" s="113" t="s">
        <v>521</v>
      </c>
      <c r="N161" s="351"/>
    </row>
    <row r="162" spans="1:14">
      <c r="A162" s="113" t="s">
        <v>2381</v>
      </c>
      <c r="B162" s="113" t="s">
        <v>384</v>
      </c>
      <c r="C162" s="113">
        <v>35.5</v>
      </c>
      <c r="D162" s="113">
        <v>35.85</v>
      </c>
      <c r="E162" s="113">
        <v>34.6</v>
      </c>
      <c r="F162" s="113">
        <v>35.65</v>
      </c>
      <c r="G162" s="113">
        <v>35.799999999999997</v>
      </c>
      <c r="H162" s="113">
        <v>35.1</v>
      </c>
      <c r="I162" s="113">
        <v>7435</v>
      </c>
      <c r="J162" s="113">
        <v>260114.05</v>
      </c>
      <c r="K162" s="115">
        <v>43511</v>
      </c>
      <c r="L162" s="113">
        <v>104</v>
      </c>
      <c r="M162" s="113" t="s">
        <v>2382</v>
      </c>
      <c r="N162" s="351"/>
    </row>
    <row r="163" spans="1:14">
      <c r="A163" s="113" t="s">
        <v>522</v>
      </c>
      <c r="B163" s="113" t="s">
        <v>384</v>
      </c>
      <c r="C163" s="113">
        <v>830.9</v>
      </c>
      <c r="D163" s="113">
        <v>833.45</v>
      </c>
      <c r="E163" s="113">
        <v>813.5</v>
      </c>
      <c r="F163" s="113">
        <v>823.1</v>
      </c>
      <c r="G163" s="113">
        <v>822</v>
      </c>
      <c r="H163" s="113">
        <v>830.85</v>
      </c>
      <c r="I163" s="113">
        <v>532167</v>
      </c>
      <c r="J163" s="113">
        <v>436754090.35000002</v>
      </c>
      <c r="K163" s="115">
        <v>43511</v>
      </c>
      <c r="L163" s="113">
        <v>13017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3.75</v>
      </c>
      <c r="D164" s="113">
        <v>3.75</v>
      </c>
      <c r="E164" s="113">
        <v>3.45</v>
      </c>
      <c r="F164" s="113">
        <v>3.55</v>
      </c>
      <c r="G164" s="113">
        <v>3.55</v>
      </c>
      <c r="H164" s="113">
        <v>3.6</v>
      </c>
      <c r="I164" s="113">
        <v>389062</v>
      </c>
      <c r="J164" s="113">
        <v>1405221.05</v>
      </c>
      <c r="K164" s="115">
        <v>43511</v>
      </c>
      <c r="L164" s="113">
        <v>369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162.55000000000001</v>
      </c>
      <c r="D165" s="113">
        <v>167.15</v>
      </c>
      <c r="E165" s="113">
        <v>159.25</v>
      </c>
      <c r="F165" s="113">
        <v>162.19999999999999</v>
      </c>
      <c r="G165" s="113">
        <v>163</v>
      </c>
      <c r="H165" s="113">
        <v>164.3</v>
      </c>
      <c r="I165" s="113">
        <v>64214</v>
      </c>
      <c r="J165" s="113">
        <v>10450038.550000001</v>
      </c>
      <c r="K165" s="115">
        <v>43511</v>
      </c>
      <c r="L165" s="113">
        <v>1460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66.25</v>
      </c>
      <c r="D166" s="113">
        <v>67.650000000000006</v>
      </c>
      <c r="E166" s="113">
        <v>64.25</v>
      </c>
      <c r="F166" s="113">
        <v>64.900000000000006</v>
      </c>
      <c r="G166" s="113">
        <v>64.55</v>
      </c>
      <c r="H166" s="113">
        <v>66.25</v>
      </c>
      <c r="I166" s="113">
        <v>8414</v>
      </c>
      <c r="J166" s="113">
        <v>549018.15</v>
      </c>
      <c r="K166" s="115">
        <v>43511</v>
      </c>
      <c r="L166" s="113">
        <v>182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119.2</v>
      </c>
      <c r="D167" s="113">
        <v>122.45</v>
      </c>
      <c r="E167" s="113">
        <v>112</v>
      </c>
      <c r="F167" s="113">
        <v>117.85</v>
      </c>
      <c r="G167" s="113">
        <v>117.95</v>
      </c>
      <c r="H167" s="113">
        <v>117.7</v>
      </c>
      <c r="I167" s="113">
        <v>9178862</v>
      </c>
      <c r="J167" s="113">
        <v>1087523981.9000001</v>
      </c>
      <c r="K167" s="115">
        <v>43511</v>
      </c>
      <c r="L167" s="113">
        <v>47658</v>
      </c>
      <c r="M167" s="113" t="s">
        <v>531</v>
      </c>
      <c r="N167" s="351"/>
    </row>
    <row r="168" spans="1:14">
      <c r="A168" s="113" t="s">
        <v>3409</v>
      </c>
      <c r="B168" s="113" t="s">
        <v>384</v>
      </c>
      <c r="C168" s="113">
        <v>40.85</v>
      </c>
      <c r="D168" s="113">
        <v>45.55</v>
      </c>
      <c r="E168" s="113">
        <v>40</v>
      </c>
      <c r="F168" s="113">
        <v>40.6</v>
      </c>
      <c r="G168" s="113">
        <v>40</v>
      </c>
      <c r="H168" s="113">
        <v>41.05</v>
      </c>
      <c r="I168" s="113">
        <v>2352</v>
      </c>
      <c r="J168" s="113">
        <v>96250.2</v>
      </c>
      <c r="K168" s="115">
        <v>43511</v>
      </c>
      <c r="L168" s="113">
        <v>67</v>
      </c>
      <c r="M168" s="113" t="s">
        <v>3410</v>
      </c>
      <c r="N168" s="351"/>
    </row>
    <row r="169" spans="1:14">
      <c r="A169" s="113" t="s">
        <v>532</v>
      </c>
      <c r="B169" s="113" t="s">
        <v>384</v>
      </c>
      <c r="C169" s="113">
        <v>1476.95</v>
      </c>
      <c r="D169" s="113">
        <v>1489.9</v>
      </c>
      <c r="E169" s="113">
        <v>1425</v>
      </c>
      <c r="F169" s="113">
        <v>1466.4</v>
      </c>
      <c r="G169" s="113">
        <v>1467</v>
      </c>
      <c r="H169" s="113">
        <v>1450.15</v>
      </c>
      <c r="I169" s="113">
        <v>544</v>
      </c>
      <c r="J169" s="113">
        <v>795541.15</v>
      </c>
      <c r="K169" s="115">
        <v>43511</v>
      </c>
      <c r="L169" s="113">
        <v>94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157.1</v>
      </c>
      <c r="D170" s="113">
        <v>157.80000000000001</v>
      </c>
      <c r="E170" s="113">
        <v>153</v>
      </c>
      <c r="F170" s="113">
        <v>155.85</v>
      </c>
      <c r="G170" s="113">
        <v>155</v>
      </c>
      <c r="H170" s="113">
        <v>156.1</v>
      </c>
      <c r="I170" s="113">
        <v>18123</v>
      </c>
      <c r="J170" s="113">
        <v>2822682.05</v>
      </c>
      <c r="K170" s="115">
        <v>43511</v>
      </c>
      <c r="L170" s="113">
        <v>531</v>
      </c>
      <c r="M170" s="113" t="s">
        <v>535</v>
      </c>
      <c r="N170" s="351"/>
    </row>
    <row r="171" spans="1:14">
      <c r="A171" s="113" t="s">
        <v>2544</v>
      </c>
      <c r="B171" s="113" t="s">
        <v>384</v>
      </c>
      <c r="C171" s="113">
        <v>479</v>
      </c>
      <c r="D171" s="113">
        <v>484</v>
      </c>
      <c r="E171" s="113">
        <v>468.15</v>
      </c>
      <c r="F171" s="113">
        <v>473</v>
      </c>
      <c r="G171" s="113">
        <v>474.55</v>
      </c>
      <c r="H171" s="113">
        <v>479.35</v>
      </c>
      <c r="I171" s="113">
        <v>687122</v>
      </c>
      <c r="J171" s="113">
        <v>326280598.30000001</v>
      </c>
      <c r="K171" s="115">
        <v>43511</v>
      </c>
      <c r="L171" s="113">
        <v>18168</v>
      </c>
      <c r="M171" s="113" t="s">
        <v>2545</v>
      </c>
      <c r="N171" s="351"/>
    </row>
    <row r="172" spans="1:14">
      <c r="A172" s="113" t="s">
        <v>2066</v>
      </c>
      <c r="B172" s="113" t="s">
        <v>384</v>
      </c>
      <c r="C172" s="113">
        <v>50.35</v>
      </c>
      <c r="D172" s="113">
        <v>50.4</v>
      </c>
      <c r="E172" s="113">
        <v>45.6</v>
      </c>
      <c r="F172" s="113">
        <v>47.4</v>
      </c>
      <c r="G172" s="113">
        <v>45.6</v>
      </c>
      <c r="H172" s="113">
        <v>49.3</v>
      </c>
      <c r="I172" s="113">
        <v>34838</v>
      </c>
      <c r="J172" s="113">
        <v>1672471.75</v>
      </c>
      <c r="K172" s="115">
        <v>43511</v>
      </c>
      <c r="L172" s="113">
        <v>367</v>
      </c>
      <c r="M172" s="113" t="s">
        <v>2067</v>
      </c>
      <c r="N172" s="351"/>
    </row>
    <row r="173" spans="1:14">
      <c r="A173" s="113" t="s">
        <v>45</v>
      </c>
      <c r="B173" s="113" t="s">
        <v>384</v>
      </c>
      <c r="C173" s="113">
        <v>104.25</v>
      </c>
      <c r="D173" s="113">
        <v>104.45</v>
      </c>
      <c r="E173" s="113">
        <v>100.3</v>
      </c>
      <c r="F173" s="113">
        <v>100.85</v>
      </c>
      <c r="G173" s="113">
        <v>100.85</v>
      </c>
      <c r="H173" s="113">
        <v>103.65</v>
      </c>
      <c r="I173" s="113">
        <v>10362257</v>
      </c>
      <c r="J173" s="113">
        <v>1056862956.65</v>
      </c>
      <c r="K173" s="115">
        <v>43511</v>
      </c>
      <c r="L173" s="113">
        <v>30877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2744.58</v>
      </c>
      <c r="D174" s="113">
        <v>2744.58</v>
      </c>
      <c r="E174" s="113">
        <v>2705.78</v>
      </c>
      <c r="F174" s="113">
        <v>2724.91</v>
      </c>
      <c r="G174" s="113">
        <v>2725</v>
      </c>
      <c r="H174" s="113">
        <v>2740.03</v>
      </c>
      <c r="I174" s="113">
        <v>983</v>
      </c>
      <c r="J174" s="113">
        <v>2679117.0299999998</v>
      </c>
      <c r="K174" s="115">
        <v>43511</v>
      </c>
      <c r="L174" s="113">
        <v>202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82.75</v>
      </c>
      <c r="D175" s="113">
        <v>82.8</v>
      </c>
      <c r="E175" s="113">
        <v>79.3</v>
      </c>
      <c r="F175" s="113">
        <v>80.2</v>
      </c>
      <c r="G175" s="113">
        <v>80.099999999999994</v>
      </c>
      <c r="H175" s="113">
        <v>82.8</v>
      </c>
      <c r="I175" s="113">
        <v>8123327</v>
      </c>
      <c r="J175" s="113">
        <v>655256484.70000005</v>
      </c>
      <c r="K175" s="115">
        <v>43511</v>
      </c>
      <c r="L175" s="113">
        <v>25395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56</v>
      </c>
      <c r="D176" s="113">
        <v>59</v>
      </c>
      <c r="E176" s="113">
        <v>56</v>
      </c>
      <c r="F176" s="113">
        <v>57</v>
      </c>
      <c r="G176" s="113">
        <v>56.6</v>
      </c>
      <c r="H176" s="113">
        <v>58</v>
      </c>
      <c r="I176" s="113">
        <v>5671</v>
      </c>
      <c r="J176" s="113">
        <v>327915.8</v>
      </c>
      <c r="K176" s="115">
        <v>43511</v>
      </c>
      <c r="L176" s="113">
        <v>61</v>
      </c>
      <c r="M176" s="113" t="s">
        <v>541</v>
      </c>
      <c r="N176" s="351"/>
    </row>
    <row r="177" spans="1:14">
      <c r="A177" s="113" t="s">
        <v>2639</v>
      </c>
      <c r="B177" s="113" t="s">
        <v>384</v>
      </c>
      <c r="C177" s="113">
        <v>5.0999999999999996</v>
      </c>
      <c r="D177" s="113">
        <v>5.2</v>
      </c>
      <c r="E177" s="113">
        <v>4.75</v>
      </c>
      <c r="F177" s="113">
        <v>5</v>
      </c>
      <c r="G177" s="113">
        <v>5</v>
      </c>
      <c r="H177" s="113">
        <v>5</v>
      </c>
      <c r="I177" s="113">
        <v>33702</v>
      </c>
      <c r="J177" s="113">
        <v>163792.5</v>
      </c>
      <c r="K177" s="115">
        <v>43511</v>
      </c>
      <c r="L177" s="113">
        <v>134</v>
      </c>
      <c r="M177" s="113" t="s">
        <v>2640</v>
      </c>
      <c r="N177" s="351"/>
    </row>
    <row r="178" spans="1:14">
      <c r="A178" s="113" t="s">
        <v>542</v>
      </c>
      <c r="B178" s="113" t="s">
        <v>384</v>
      </c>
      <c r="C178" s="113">
        <v>1242.75</v>
      </c>
      <c r="D178" s="113">
        <v>1264.55</v>
      </c>
      <c r="E178" s="113">
        <v>1197.55</v>
      </c>
      <c r="F178" s="113">
        <v>1206.6500000000001</v>
      </c>
      <c r="G178" s="113">
        <v>1200</v>
      </c>
      <c r="H178" s="113">
        <v>1261.4000000000001</v>
      </c>
      <c r="I178" s="113">
        <v>15452</v>
      </c>
      <c r="J178" s="113">
        <v>18978506.75</v>
      </c>
      <c r="K178" s="115">
        <v>43511</v>
      </c>
      <c r="L178" s="113">
        <v>2235</v>
      </c>
      <c r="M178" s="113" t="s">
        <v>543</v>
      </c>
      <c r="N178" s="351"/>
    </row>
    <row r="179" spans="1:14">
      <c r="A179" s="113" t="s">
        <v>3175</v>
      </c>
      <c r="B179" s="113" t="s">
        <v>384</v>
      </c>
      <c r="C179" s="113">
        <v>187.9</v>
      </c>
      <c r="D179" s="113">
        <v>190.9</v>
      </c>
      <c r="E179" s="113">
        <v>181</v>
      </c>
      <c r="F179" s="113">
        <v>183.5</v>
      </c>
      <c r="G179" s="113">
        <v>181</v>
      </c>
      <c r="H179" s="113">
        <v>188.65</v>
      </c>
      <c r="I179" s="113">
        <v>778</v>
      </c>
      <c r="J179" s="113">
        <v>145609.65</v>
      </c>
      <c r="K179" s="115">
        <v>43511</v>
      </c>
      <c r="L179" s="113">
        <v>49</v>
      </c>
      <c r="M179" s="113" t="s">
        <v>3176</v>
      </c>
      <c r="N179" s="351"/>
    </row>
    <row r="180" spans="1:14">
      <c r="A180" s="113" t="s">
        <v>47</v>
      </c>
      <c r="B180" s="113" t="s">
        <v>384</v>
      </c>
      <c r="C180" s="113">
        <v>1259</v>
      </c>
      <c r="D180" s="113">
        <v>1271.8</v>
      </c>
      <c r="E180" s="113">
        <v>1238.75</v>
      </c>
      <c r="F180" s="113">
        <v>1254.75</v>
      </c>
      <c r="G180" s="113">
        <v>1260</v>
      </c>
      <c r="H180" s="113">
        <v>1258.9000000000001</v>
      </c>
      <c r="I180" s="113">
        <v>1118186</v>
      </c>
      <c r="J180" s="113">
        <v>1402329317.25</v>
      </c>
      <c r="K180" s="115">
        <v>43511</v>
      </c>
      <c r="L180" s="113">
        <v>32296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4277.3999999999996</v>
      </c>
      <c r="D181" s="113">
        <v>4315</v>
      </c>
      <c r="E181" s="113">
        <v>4155.1499999999996</v>
      </c>
      <c r="F181" s="113">
        <v>4297.1499999999996</v>
      </c>
      <c r="G181" s="113">
        <v>4290</v>
      </c>
      <c r="H181" s="113">
        <v>4298.3500000000004</v>
      </c>
      <c r="I181" s="113">
        <v>4652</v>
      </c>
      <c r="J181" s="113">
        <v>19747500</v>
      </c>
      <c r="K181" s="115">
        <v>43511</v>
      </c>
      <c r="L181" s="113">
        <v>1709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987.45</v>
      </c>
      <c r="D182" s="113">
        <v>999</v>
      </c>
      <c r="E182" s="113">
        <v>959</v>
      </c>
      <c r="F182" s="113">
        <v>964.55</v>
      </c>
      <c r="G182" s="113">
        <v>965.3</v>
      </c>
      <c r="H182" s="113">
        <v>987.15</v>
      </c>
      <c r="I182" s="113">
        <v>6213</v>
      </c>
      <c r="J182" s="113">
        <v>6048122.0999999996</v>
      </c>
      <c r="K182" s="115">
        <v>43511</v>
      </c>
      <c r="L182" s="113">
        <v>632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1191</v>
      </c>
      <c r="D183" s="113">
        <v>1212.5</v>
      </c>
      <c r="E183" s="113">
        <v>1191</v>
      </c>
      <c r="F183" s="113">
        <v>1200.9000000000001</v>
      </c>
      <c r="G183" s="113">
        <v>1199.05</v>
      </c>
      <c r="H183" s="113">
        <v>1200.1500000000001</v>
      </c>
      <c r="I183" s="113">
        <v>44562</v>
      </c>
      <c r="J183" s="113">
        <v>53573362.600000001</v>
      </c>
      <c r="K183" s="115">
        <v>43511</v>
      </c>
      <c r="L183" s="113">
        <v>3601</v>
      </c>
      <c r="M183" s="113" t="s">
        <v>550</v>
      </c>
      <c r="N183" s="351"/>
    </row>
    <row r="184" spans="1:14">
      <c r="A184" s="113" t="s">
        <v>3139</v>
      </c>
      <c r="B184" s="113" t="s">
        <v>384</v>
      </c>
      <c r="C184" s="113">
        <v>3.1</v>
      </c>
      <c r="D184" s="113">
        <v>3.2</v>
      </c>
      <c r="E184" s="113">
        <v>2.95</v>
      </c>
      <c r="F184" s="113">
        <v>3.15</v>
      </c>
      <c r="G184" s="113">
        <v>3.1</v>
      </c>
      <c r="H184" s="113">
        <v>3.05</v>
      </c>
      <c r="I184" s="113">
        <v>362476</v>
      </c>
      <c r="J184" s="113">
        <v>1106400.8</v>
      </c>
      <c r="K184" s="115">
        <v>43511</v>
      </c>
      <c r="L184" s="113">
        <v>275</v>
      </c>
      <c r="M184" s="113" t="s">
        <v>2604</v>
      </c>
      <c r="N184" s="351"/>
    </row>
    <row r="185" spans="1:14">
      <c r="A185" s="113" t="s">
        <v>2542</v>
      </c>
      <c r="B185" s="113" t="s">
        <v>384</v>
      </c>
      <c r="C185" s="113">
        <v>250</v>
      </c>
      <c r="D185" s="113">
        <v>263.8</v>
      </c>
      <c r="E185" s="113">
        <v>235.15</v>
      </c>
      <c r="F185" s="113">
        <v>239.55</v>
      </c>
      <c r="G185" s="113">
        <v>236.9</v>
      </c>
      <c r="H185" s="113">
        <v>225.25</v>
      </c>
      <c r="I185" s="113">
        <v>506796</v>
      </c>
      <c r="J185" s="113">
        <v>127600081.45</v>
      </c>
      <c r="K185" s="115">
        <v>43511</v>
      </c>
      <c r="L185" s="113">
        <v>16348</v>
      </c>
      <c r="M185" s="113" t="s">
        <v>2543</v>
      </c>
      <c r="N185" s="351"/>
    </row>
    <row r="186" spans="1:14">
      <c r="A186" s="113" t="s">
        <v>2068</v>
      </c>
      <c r="B186" s="113" t="s">
        <v>384</v>
      </c>
      <c r="C186" s="113">
        <v>15.65</v>
      </c>
      <c r="D186" s="113">
        <v>15.9</v>
      </c>
      <c r="E186" s="113">
        <v>15.2</v>
      </c>
      <c r="F186" s="113">
        <v>15.7</v>
      </c>
      <c r="G186" s="113">
        <v>15.9</v>
      </c>
      <c r="H186" s="113">
        <v>15.6</v>
      </c>
      <c r="I186" s="113">
        <v>3378</v>
      </c>
      <c r="J186" s="113">
        <v>52173.85</v>
      </c>
      <c r="K186" s="115">
        <v>43511</v>
      </c>
      <c r="L186" s="113">
        <v>35</v>
      </c>
      <c r="M186" s="113" t="s">
        <v>2069</v>
      </c>
      <c r="N186" s="351"/>
    </row>
    <row r="187" spans="1:14">
      <c r="A187" s="113" t="s">
        <v>3212</v>
      </c>
      <c r="B187" s="113" t="s">
        <v>384</v>
      </c>
      <c r="C187" s="113">
        <v>18.7</v>
      </c>
      <c r="D187" s="113">
        <v>18.7</v>
      </c>
      <c r="E187" s="113">
        <v>17.55</v>
      </c>
      <c r="F187" s="113">
        <v>17.95</v>
      </c>
      <c r="G187" s="113">
        <v>17.95</v>
      </c>
      <c r="H187" s="113">
        <v>17.600000000000001</v>
      </c>
      <c r="I187" s="113">
        <v>3014</v>
      </c>
      <c r="J187" s="113">
        <v>55018.400000000001</v>
      </c>
      <c r="K187" s="115">
        <v>43511</v>
      </c>
      <c r="L187" s="113">
        <v>19</v>
      </c>
      <c r="M187" s="113" t="s">
        <v>3213</v>
      </c>
      <c r="N187" s="351"/>
    </row>
    <row r="188" spans="1:14">
      <c r="A188" s="113" t="s">
        <v>189</v>
      </c>
      <c r="B188" s="113" t="s">
        <v>384</v>
      </c>
      <c r="C188" s="113">
        <v>75</v>
      </c>
      <c r="D188" s="113">
        <v>76.25</v>
      </c>
      <c r="E188" s="113">
        <v>74.150000000000006</v>
      </c>
      <c r="F188" s="113">
        <v>75.099999999999994</v>
      </c>
      <c r="G188" s="113">
        <v>75.2</v>
      </c>
      <c r="H188" s="113">
        <v>74.5</v>
      </c>
      <c r="I188" s="113">
        <v>10021141</v>
      </c>
      <c r="J188" s="113">
        <v>752767295.85000002</v>
      </c>
      <c r="K188" s="115">
        <v>43511</v>
      </c>
      <c r="L188" s="113">
        <v>33813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784.9</v>
      </c>
      <c r="D189" s="113">
        <v>785.95</v>
      </c>
      <c r="E189" s="113">
        <v>765.5</v>
      </c>
      <c r="F189" s="113">
        <v>770.1</v>
      </c>
      <c r="G189" s="113">
        <v>768</v>
      </c>
      <c r="H189" s="113">
        <v>782.45</v>
      </c>
      <c r="I189" s="113">
        <v>955863</v>
      </c>
      <c r="J189" s="113">
        <v>738490412.70000005</v>
      </c>
      <c r="K189" s="115">
        <v>43511</v>
      </c>
      <c r="L189" s="113">
        <v>21208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64.45</v>
      </c>
      <c r="D190" s="113">
        <v>64.45</v>
      </c>
      <c r="E190" s="113">
        <v>62.3</v>
      </c>
      <c r="F190" s="113">
        <v>62.75</v>
      </c>
      <c r="G190" s="113">
        <v>62.9</v>
      </c>
      <c r="H190" s="113">
        <v>63.1</v>
      </c>
      <c r="I190" s="113">
        <v>180752</v>
      </c>
      <c r="J190" s="113">
        <v>11330050.300000001</v>
      </c>
      <c r="K190" s="115">
        <v>43511</v>
      </c>
      <c r="L190" s="113">
        <v>1700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297.3</v>
      </c>
      <c r="D191" s="113">
        <v>297.3</v>
      </c>
      <c r="E191" s="113">
        <v>286.5</v>
      </c>
      <c r="F191" s="113">
        <v>292.85000000000002</v>
      </c>
      <c r="G191" s="113">
        <v>294.39999999999998</v>
      </c>
      <c r="H191" s="113">
        <v>298.35000000000002</v>
      </c>
      <c r="I191" s="113">
        <v>1196995</v>
      </c>
      <c r="J191" s="113">
        <v>348741338.30000001</v>
      </c>
      <c r="K191" s="115">
        <v>43511</v>
      </c>
      <c r="L191" s="113">
        <v>22937</v>
      </c>
      <c r="M191" s="113" t="s">
        <v>2887</v>
      </c>
      <c r="N191" s="351"/>
    </row>
    <row r="192" spans="1:14">
      <c r="A192" s="113" t="s">
        <v>555</v>
      </c>
      <c r="B192" s="113" t="s">
        <v>384</v>
      </c>
      <c r="C192" s="113">
        <v>182</v>
      </c>
      <c r="D192" s="113">
        <v>184</v>
      </c>
      <c r="E192" s="113">
        <v>177.05</v>
      </c>
      <c r="F192" s="113">
        <v>178.95</v>
      </c>
      <c r="G192" s="113">
        <v>177.9</v>
      </c>
      <c r="H192" s="113">
        <v>183.2</v>
      </c>
      <c r="I192" s="113">
        <v>43798</v>
      </c>
      <c r="J192" s="113">
        <v>7902707.0499999998</v>
      </c>
      <c r="K192" s="115">
        <v>43511</v>
      </c>
      <c r="L192" s="113">
        <v>1615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156</v>
      </c>
      <c r="D193" s="113">
        <v>156.75</v>
      </c>
      <c r="E193" s="113">
        <v>151.25</v>
      </c>
      <c r="F193" s="113">
        <v>152.85</v>
      </c>
      <c r="G193" s="113">
        <v>151.25</v>
      </c>
      <c r="H193" s="113">
        <v>155.69999999999999</v>
      </c>
      <c r="I193" s="113">
        <v>185931</v>
      </c>
      <c r="J193" s="113">
        <v>28539826.800000001</v>
      </c>
      <c r="K193" s="115">
        <v>43511</v>
      </c>
      <c r="L193" s="113">
        <v>5764</v>
      </c>
      <c r="M193" s="113" t="s">
        <v>558</v>
      </c>
      <c r="N193" s="351"/>
    </row>
    <row r="194" spans="1:14">
      <c r="A194" s="113" t="s">
        <v>3214</v>
      </c>
      <c r="B194" s="113" t="s">
        <v>3195</v>
      </c>
      <c r="C194" s="113">
        <v>2.35</v>
      </c>
      <c r="D194" s="113">
        <v>2.5499999999999998</v>
      </c>
      <c r="E194" s="113">
        <v>2.35</v>
      </c>
      <c r="F194" s="113">
        <v>2.4500000000000002</v>
      </c>
      <c r="G194" s="113">
        <v>2.4500000000000002</v>
      </c>
      <c r="H194" s="113">
        <v>2.4500000000000002</v>
      </c>
      <c r="I194" s="113">
        <v>2544</v>
      </c>
      <c r="J194" s="113">
        <v>6033.8</v>
      </c>
      <c r="K194" s="115">
        <v>43511</v>
      </c>
      <c r="L194" s="113">
        <v>10</v>
      </c>
      <c r="M194" s="113" t="s">
        <v>3215</v>
      </c>
      <c r="N194" s="351"/>
    </row>
    <row r="195" spans="1:14">
      <c r="A195" s="113" t="s">
        <v>559</v>
      </c>
      <c r="B195" s="113" t="s">
        <v>384</v>
      </c>
      <c r="C195" s="113">
        <v>50.5</v>
      </c>
      <c r="D195" s="113">
        <v>51.4</v>
      </c>
      <c r="E195" s="113">
        <v>49.35</v>
      </c>
      <c r="F195" s="113">
        <v>50.3</v>
      </c>
      <c r="G195" s="113">
        <v>50.15</v>
      </c>
      <c r="H195" s="113">
        <v>48.15</v>
      </c>
      <c r="I195" s="113">
        <v>246754</v>
      </c>
      <c r="J195" s="113">
        <v>12381448.300000001</v>
      </c>
      <c r="K195" s="115">
        <v>43511</v>
      </c>
      <c r="L195" s="113">
        <v>2601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217.75</v>
      </c>
      <c r="D196" s="113">
        <v>220.45</v>
      </c>
      <c r="E196" s="113">
        <v>215.15</v>
      </c>
      <c r="F196" s="113">
        <v>217.95</v>
      </c>
      <c r="G196" s="113">
        <v>219</v>
      </c>
      <c r="H196" s="113">
        <v>216.8</v>
      </c>
      <c r="I196" s="113">
        <v>2562</v>
      </c>
      <c r="J196" s="113">
        <v>558402.5</v>
      </c>
      <c r="K196" s="115">
        <v>43511</v>
      </c>
      <c r="L196" s="113">
        <v>285</v>
      </c>
      <c r="M196" s="113" t="s">
        <v>1923</v>
      </c>
      <c r="N196" s="351"/>
    </row>
    <row r="197" spans="1:14">
      <c r="A197" s="113" t="s">
        <v>2091</v>
      </c>
      <c r="B197" s="113" t="s">
        <v>384</v>
      </c>
      <c r="C197" s="113">
        <v>32.9</v>
      </c>
      <c r="D197" s="113">
        <v>32.9</v>
      </c>
      <c r="E197" s="113">
        <v>29.35</v>
      </c>
      <c r="F197" s="113">
        <v>30.1</v>
      </c>
      <c r="G197" s="113">
        <v>30.1</v>
      </c>
      <c r="H197" s="113">
        <v>31.45</v>
      </c>
      <c r="I197" s="113">
        <v>2994</v>
      </c>
      <c r="J197" s="113">
        <v>90799.75</v>
      </c>
      <c r="K197" s="115">
        <v>43511</v>
      </c>
      <c r="L197" s="113">
        <v>59</v>
      </c>
      <c r="M197" s="113" t="s">
        <v>2092</v>
      </c>
      <c r="N197" s="351"/>
    </row>
    <row r="198" spans="1:14">
      <c r="A198" s="113" t="s">
        <v>2641</v>
      </c>
      <c r="B198" s="113" t="s">
        <v>384</v>
      </c>
      <c r="C198" s="113">
        <v>29.3</v>
      </c>
      <c r="D198" s="113">
        <v>29.3</v>
      </c>
      <c r="E198" s="113">
        <v>27.6</v>
      </c>
      <c r="F198" s="113">
        <v>28.05</v>
      </c>
      <c r="G198" s="113">
        <v>28.1</v>
      </c>
      <c r="H198" s="113">
        <v>29</v>
      </c>
      <c r="I198" s="113">
        <v>6080</v>
      </c>
      <c r="J198" s="113">
        <v>170618.95</v>
      </c>
      <c r="K198" s="115">
        <v>43511</v>
      </c>
      <c r="L198" s="113">
        <v>17</v>
      </c>
      <c r="M198" s="113" t="s">
        <v>2642</v>
      </c>
      <c r="N198" s="351"/>
    </row>
    <row r="199" spans="1:14">
      <c r="A199" s="113" t="s">
        <v>2383</v>
      </c>
      <c r="B199" s="113" t="s">
        <v>384</v>
      </c>
      <c r="C199" s="113">
        <v>2.15</v>
      </c>
      <c r="D199" s="113">
        <v>2.15</v>
      </c>
      <c r="E199" s="113">
        <v>1.85</v>
      </c>
      <c r="F199" s="113">
        <v>1.9</v>
      </c>
      <c r="G199" s="113">
        <v>1.9</v>
      </c>
      <c r="H199" s="113">
        <v>1.95</v>
      </c>
      <c r="I199" s="113">
        <v>273870</v>
      </c>
      <c r="J199" s="113">
        <v>552585</v>
      </c>
      <c r="K199" s="115">
        <v>43511</v>
      </c>
      <c r="L199" s="113">
        <v>162</v>
      </c>
      <c r="M199" s="113" t="s">
        <v>2384</v>
      </c>
      <c r="N199" s="351"/>
    </row>
    <row r="200" spans="1:14">
      <c r="A200" s="113" t="s">
        <v>1837</v>
      </c>
      <c r="B200" s="113" t="s">
        <v>384</v>
      </c>
      <c r="C200" s="113">
        <v>945.1</v>
      </c>
      <c r="D200" s="113">
        <v>950.35</v>
      </c>
      <c r="E200" s="113">
        <v>937.3</v>
      </c>
      <c r="F200" s="113">
        <v>943.75</v>
      </c>
      <c r="G200" s="113">
        <v>942.8</v>
      </c>
      <c r="H200" s="113">
        <v>952.6</v>
      </c>
      <c r="I200" s="113">
        <v>395760</v>
      </c>
      <c r="J200" s="113">
        <v>373244176.25</v>
      </c>
      <c r="K200" s="115">
        <v>43511</v>
      </c>
      <c r="L200" s="113">
        <v>24764</v>
      </c>
      <c r="M200" s="113" t="s">
        <v>2888</v>
      </c>
      <c r="N200" s="351"/>
    </row>
    <row r="201" spans="1:14">
      <c r="A201" s="113" t="s">
        <v>48</v>
      </c>
      <c r="B201" s="113" t="s">
        <v>384</v>
      </c>
      <c r="C201" s="113">
        <v>477</v>
      </c>
      <c r="D201" s="113">
        <v>478.15</v>
      </c>
      <c r="E201" s="113">
        <v>459</v>
      </c>
      <c r="F201" s="113">
        <v>469</v>
      </c>
      <c r="G201" s="113">
        <v>467.7</v>
      </c>
      <c r="H201" s="113">
        <v>478.45</v>
      </c>
      <c r="I201" s="113">
        <v>2152438</v>
      </c>
      <c r="J201" s="113">
        <v>1004052350</v>
      </c>
      <c r="K201" s="115">
        <v>43511</v>
      </c>
      <c r="L201" s="113">
        <v>47422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147.75</v>
      </c>
      <c r="D202" s="113">
        <v>150</v>
      </c>
      <c r="E202" s="113">
        <v>146</v>
      </c>
      <c r="F202" s="113">
        <v>147.05000000000001</v>
      </c>
      <c r="G202" s="113">
        <v>146.1</v>
      </c>
      <c r="H202" s="113">
        <v>146.94999999999999</v>
      </c>
      <c r="I202" s="113">
        <v>8231</v>
      </c>
      <c r="J202" s="113">
        <v>1218787.2</v>
      </c>
      <c r="K202" s="115">
        <v>43511</v>
      </c>
      <c r="L202" s="113">
        <v>392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3600</v>
      </c>
      <c r="D203" s="113">
        <v>3672</v>
      </c>
      <c r="E203" s="113">
        <v>3510.15</v>
      </c>
      <c r="F203" s="113">
        <v>3605.7</v>
      </c>
      <c r="G203" s="113">
        <v>3591</v>
      </c>
      <c r="H203" s="113">
        <v>3685.7</v>
      </c>
      <c r="I203" s="113">
        <v>1310</v>
      </c>
      <c r="J203" s="113">
        <v>4749734.75</v>
      </c>
      <c r="K203" s="115">
        <v>43511</v>
      </c>
      <c r="L203" s="113">
        <v>535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55</v>
      </c>
      <c r="D204" s="113">
        <v>55.85</v>
      </c>
      <c r="E204" s="113">
        <v>53.55</v>
      </c>
      <c r="F204" s="113">
        <v>55.25</v>
      </c>
      <c r="G204" s="113">
        <v>55</v>
      </c>
      <c r="H204" s="113">
        <v>55.9</v>
      </c>
      <c r="I204" s="113">
        <v>8399</v>
      </c>
      <c r="J204" s="113">
        <v>460680.75</v>
      </c>
      <c r="K204" s="115">
        <v>43511</v>
      </c>
      <c r="L204" s="113">
        <v>97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301</v>
      </c>
      <c r="D205" s="113">
        <v>306.05</v>
      </c>
      <c r="E205" s="113">
        <v>297.35000000000002</v>
      </c>
      <c r="F205" s="113">
        <v>304.60000000000002</v>
      </c>
      <c r="G205" s="113">
        <v>304.45</v>
      </c>
      <c r="H205" s="113">
        <v>300.8</v>
      </c>
      <c r="I205" s="113">
        <v>6063171</v>
      </c>
      <c r="J205" s="113">
        <v>1826558970.1500001</v>
      </c>
      <c r="K205" s="115">
        <v>43511</v>
      </c>
      <c r="L205" s="113">
        <v>63096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61.95</v>
      </c>
      <c r="D206" s="113">
        <v>62</v>
      </c>
      <c r="E206" s="113">
        <v>60.7</v>
      </c>
      <c r="F206" s="113">
        <v>61.05</v>
      </c>
      <c r="G206" s="113">
        <v>61</v>
      </c>
      <c r="H206" s="113">
        <v>62.3</v>
      </c>
      <c r="I206" s="113">
        <v>7013360</v>
      </c>
      <c r="J206" s="113">
        <v>428623098.55000001</v>
      </c>
      <c r="K206" s="115">
        <v>43511</v>
      </c>
      <c r="L206" s="113">
        <v>18278</v>
      </c>
      <c r="M206" s="113" t="s">
        <v>568</v>
      </c>
      <c r="N206" s="351"/>
    </row>
    <row r="207" spans="1:14">
      <c r="A207" s="113" t="s">
        <v>2889</v>
      </c>
      <c r="B207" s="113" t="s">
        <v>384</v>
      </c>
      <c r="C207" s="113">
        <v>26.35</v>
      </c>
      <c r="D207" s="113">
        <v>27.65</v>
      </c>
      <c r="E207" s="113">
        <v>26.1</v>
      </c>
      <c r="F207" s="113">
        <v>27.3</v>
      </c>
      <c r="G207" s="113">
        <v>27.65</v>
      </c>
      <c r="H207" s="113">
        <v>26.35</v>
      </c>
      <c r="I207" s="113">
        <v>1888</v>
      </c>
      <c r="J207" s="113">
        <v>51302.5</v>
      </c>
      <c r="K207" s="115">
        <v>43511</v>
      </c>
      <c r="L207" s="113">
        <v>38</v>
      </c>
      <c r="M207" s="113" t="s">
        <v>2890</v>
      </c>
      <c r="N207" s="351"/>
    </row>
    <row r="208" spans="1:14">
      <c r="A208" s="113" t="s">
        <v>3411</v>
      </c>
      <c r="B208" s="113" t="s">
        <v>384</v>
      </c>
      <c r="C208" s="113">
        <v>213.65</v>
      </c>
      <c r="D208" s="113">
        <v>230</v>
      </c>
      <c r="E208" s="113">
        <v>213.65</v>
      </c>
      <c r="F208" s="113">
        <v>227.9</v>
      </c>
      <c r="G208" s="113">
        <v>230</v>
      </c>
      <c r="H208" s="113">
        <v>220.2</v>
      </c>
      <c r="I208" s="113">
        <v>2231</v>
      </c>
      <c r="J208" s="113">
        <v>496218.45</v>
      </c>
      <c r="K208" s="115">
        <v>43511</v>
      </c>
      <c r="L208" s="113">
        <v>100</v>
      </c>
      <c r="M208" s="113" t="s">
        <v>3412</v>
      </c>
      <c r="N208" s="351"/>
    </row>
    <row r="209" spans="1:14">
      <c r="A209" s="113" t="s">
        <v>2643</v>
      </c>
      <c r="B209" s="113" t="s">
        <v>3195</v>
      </c>
      <c r="C209" s="113">
        <v>1.2</v>
      </c>
      <c r="D209" s="113">
        <v>1.2</v>
      </c>
      <c r="E209" s="113">
        <v>1.2</v>
      </c>
      <c r="F209" s="113">
        <v>1.2</v>
      </c>
      <c r="G209" s="113">
        <v>1.2</v>
      </c>
      <c r="H209" s="113">
        <v>1.1499999999999999</v>
      </c>
      <c r="I209" s="113">
        <v>158784</v>
      </c>
      <c r="J209" s="113">
        <v>190540.79999999999</v>
      </c>
      <c r="K209" s="115">
        <v>43511</v>
      </c>
      <c r="L209" s="113">
        <v>64</v>
      </c>
      <c r="M209" s="113" t="s">
        <v>2644</v>
      </c>
      <c r="N209" s="351"/>
    </row>
    <row r="210" spans="1:14">
      <c r="A210" s="113" t="s">
        <v>2385</v>
      </c>
      <c r="B210" s="113" t="s">
        <v>384</v>
      </c>
      <c r="C210" s="113">
        <v>33.450000000000003</v>
      </c>
      <c r="D210" s="113">
        <v>34.1</v>
      </c>
      <c r="E210" s="113">
        <v>31.45</v>
      </c>
      <c r="F210" s="113">
        <v>33.799999999999997</v>
      </c>
      <c r="G210" s="113">
        <v>33.799999999999997</v>
      </c>
      <c r="H210" s="113">
        <v>32.75</v>
      </c>
      <c r="I210" s="113">
        <v>12158</v>
      </c>
      <c r="J210" s="113">
        <v>408269.5</v>
      </c>
      <c r="K210" s="115">
        <v>43511</v>
      </c>
      <c r="L210" s="113">
        <v>231</v>
      </c>
      <c r="M210" s="113" t="s">
        <v>2386</v>
      </c>
      <c r="N210" s="351"/>
    </row>
    <row r="211" spans="1:14">
      <c r="A211" s="113" t="s">
        <v>570</v>
      </c>
      <c r="B211" s="113" t="s">
        <v>384</v>
      </c>
      <c r="C211" s="113">
        <v>13.6</v>
      </c>
      <c r="D211" s="113">
        <v>13.8</v>
      </c>
      <c r="E211" s="113">
        <v>13</v>
      </c>
      <c r="F211" s="113">
        <v>13.35</v>
      </c>
      <c r="G211" s="113">
        <v>13.3</v>
      </c>
      <c r="H211" s="113">
        <v>13.4</v>
      </c>
      <c r="I211" s="113">
        <v>14579</v>
      </c>
      <c r="J211" s="113">
        <v>195467.9</v>
      </c>
      <c r="K211" s="115">
        <v>43511</v>
      </c>
      <c r="L211" s="113">
        <v>104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639.9</v>
      </c>
      <c r="D212" s="113">
        <v>642</v>
      </c>
      <c r="E212" s="113">
        <v>610.85</v>
      </c>
      <c r="F212" s="113">
        <v>615.25</v>
      </c>
      <c r="G212" s="113">
        <v>616.79999999999995</v>
      </c>
      <c r="H212" s="113">
        <v>641.85</v>
      </c>
      <c r="I212" s="113">
        <v>1454160</v>
      </c>
      <c r="J212" s="113">
        <v>901260617.89999998</v>
      </c>
      <c r="K212" s="115">
        <v>43511</v>
      </c>
      <c r="L212" s="113">
        <v>56381</v>
      </c>
      <c r="M212" s="113" t="s">
        <v>572</v>
      </c>
      <c r="N212" s="351"/>
    </row>
    <row r="213" spans="1:14">
      <c r="A213" s="113" t="s">
        <v>3608</v>
      </c>
      <c r="B213" s="113" t="s">
        <v>3195</v>
      </c>
      <c r="C213" s="113">
        <v>6.1</v>
      </c>
      <c r="D213" s="113">
        <v>6.1</v>
      </c>
      <c r="E213" s="113">
        <v>5.8</v>
      </c>
      <c r="F213" s="113">
        <v>6.1</v>
      </c>
      <c r="G213" s="113">
        <v>6.1</v>
      </c>
      <c r="H213" s="113">
        <v>6.1</v>
      </c>
      <c r="I213" s="113">
        <v>2055</v>
      </c>
      <c r="J213" s="113">
        <v>12415.5</v>
      </c>
      <c r="K213" s="115">
        <v>43511</v>
      </c>
      <c r="L213" s="113">
        <v>13</v>
      </c>
      <c r="M213" s="113" t="s">
        <v>3609</v>
      </c>
      <c r="N213" s="351"/>
    </row>
    <row r="214" spans="1:14">
      <c r="A214" s="113" t="s">
        <v>2645</v>
      </c>
      <c r="B214" s="113" t="s">
        <v>384</v>
      </c>
      <c r="C214" s="113">
        <v>157</v>
      </c>
      <c r="D214" s="113">
        <v>161</v>
      </c>
      <c r="E214" s="113">
        <v>152.30000000000001</v>
      </c>
      <c r="F214" s="113">
        <v>156.05000000000001</v>
      </c>
      <c r="G214" s="113">
        <v>156</v>
      </c>
      <c r="H214" s="113">
        <v>158.1</v>
      </c>
      <c r="I214" s="113">
        <v>74628</v>
      </c>
      <c r="J214" s="113">
        <v>11620392.85</v>
      </c>
      <c r="K214" s="115">
        <v>43511</v>
      </c>
      <c r="L214" s="113">
        <v>1586</v>
      </c>
      <c r="M214" s="113" t="s">
        <v>2646</v>
      </c>
      <c r="N214" s="351"/>
    </row>
    <row r="215" spans="1:14">
      <c r="A215" s="113" t="s">
        <v>573</v>
      </c>
      <c r="B215" s="113" t="s">
        <v>384</v>
      </c>
      <c r="C215" s="113">
        <v>456.65</v>
      </c>
      <c r="D215" s="113">
        <v>456.65</v>
      </c>
      <c r="E215" s="113">
        <v>450</v>
      </c>
      <c r="F215" s="113">
        <v>454.7</v>
      </c>
      <c r="G215" s="113">
        <v>454.85</v>
      </c>
      <c r="H215" s="113">
        <v>455.15</v>
      </c>
      <c r="I215" s="113">
        <v>18524</v>
      </c>
      <c r="J215" s="113">
        <v>8392261.8000000007</v>
      </c>
      <c r="K215" s="115">
        <v>43511</v>
      </c>
      <c r="L215" s="113">
        <v>1284</v>
      </c>
      <c r="M215" s="113" t="s">
        <v>574</v>
      </c>
      <c r="N215" s="351"/>
    </row>
    <row r="216" spans="1:14">
      <c r="A216" s="113" t="s">
        <v>2647</v>
      </c>
      <c r="B216" s="113" t="s">
        <v>3195</v>
      </c>
      <c r="C216" s="113">
        <v>41.7</v>
      </c>
      <c r="D216" s="113">
        <v>41.7</v>
      </c>
      <c r="E216" s="113">
        <v>39.049999999999997</v>
      </c>
      <c r="F216" s="113">
        <v>39.85</v>
      </c>
      <c r="G216" s="113">
        <v>40.4</v>
      </c>
      <c r="H216" s="113">
        <v>40.75</v>
      </c>
      <c r="I216" s="113">
        <v>18444</v>
      </c>
      <c r="J216" s="113">
        <v>735558.9</v>
      </c>
      <c r="K216" s="115">
        <v>43511</v>
      </c>
      <c r="L216" s="113">
        <v>188</v>
      </c>
      <c r="M216" s="113" t="s">
        <v>2648</v>
      </c>
      <c r="N216" s="351"/>
    </row>
    <row r="217" spans="1:14">
      <c r="A217" s="113" t="s">
        <v>2318</v>
      </c>
      <c r="B217" s="113" t="s">
        <v>384</v>
      </c>
      <c r="C217" s="113">
        <v>3.6</v>
      </c>
      <c r="D217" s="113">
        <v>3.9</v>
      </c>
      <c r="E217" s="113">
        <v>3.6</v>
      </c>
      <c r="F217" s="113">
        <v>3.75</v>
      </c>
      <c r="G217" s="113">
        <v>3.75</v>
      </c>
      <c r="H217" s="113">
        <v>3.75</v>
      </c>
      <c r="I217" s="113">
        <v>21587</v>
      </c>
      <c r="J217" s="113">
        <v>78371.600000000006</v>
      </c>
      <c r="K217" s="115">
        <v>43511</v>
      </c>
      <c r="L217" s="113">
        <v>53</v>
      </c>
      <c r="M217" s="113" t="s">
        <v>2170</v>
      </c>
      <c r="N217" s="351"/>
    </row>
    <row r="218" spans="1:14">
      <c r="A218" s="113" t="s">
        <v>2767</v>
      </c>
      <c r="B218" s="113" t="s">
        <v>384</v>
      </c>
      <c r="C218" s="113">
        <v>5.2</v>
      </c>
      <c r="D218" s="113">
        <v>5.25</v>
      </c>
      <c r="E218" s="113">
        <v>5.0999999999999996</v>
      </c>
      <c r="F218" s="113">
        <v>5.2</v>
      </c>
      <c r="G218" s="113">
        <v>5.2</v>
      </c>
      <c r="H218" s="113">
        <v>5.25</v>
      </c>
      <c r="I218" s="113">
        <v>4858</v>
      </c>
      <c r="J218" s="113">
        <v>25202</v>
      </c>
      <c r="K218" s="115">
        <v>43511</v>
      </c>
      <c r="L218" s="113">
        <v>18</v>
      </c>
      <c r="M218" s="113" t="s">
        <v>2768</v>
      </c>
      <c r="N218" s="351"/>
    </row>
    <row r="219" spans="1:14">
      <c r="A219" s="113" t="s">
        <v>575</v>
      </c>
      <c r="B219" s="113" t="s">
        <v>384</v>
      </c>
      <c r="C219" s="113">
        <v>146</v>
      </c>
      <c r="D219" s="113">
        <v>148.80000000000001</v>
      </c>
      <c r="E219" s="113">
        <v>145.69999999999999</v>
      </c>
      <c r="F219" s="113">
        <v>146.9</v>
      </c>
      <c r="G219" s="113">
        <v>146.35</v>
      </c>
      <c r="H219" s="113">
        <v>147.1</v>
      </c>
      <c r="I219" s="113">
        <v>966636</v>
      </c>
      <c r="J219" s="113">
        <v>142549591.19999999</v>
      </c>
      <c r="K219" s="115">
        <v>43511</v>
      </c>
      <c r="L219" s="113">
        <v>4663</v>
      </c>
      <c r="M219" s="113" t="s">
        <v>2891</v>
      </c>
      <c r="N219" s="351"/>
    </row>
    <row r="220" spans="1:14">
      <c r="A220" s="113" t="s">
        <v>576</v>
      </c>
      <c r="B220" s="113" t="s">
        <v>384</v>
      </c>
      <c r="C220" s="113">
        <v>18.100000000000001</v>
      </c>
      <c r="D220" s="113">
        <v>18.3</v>
      </c>
      <c r="E220" s="113">
        <v>17.75</v>
      </c>
      <c r="F220" s="113">
        <v>17.899999999999999</v>
      </c>
      <c r="G220" s="113">
        <v>17.8</v>
      </c>
      <c r="H220" s="113">
        <v>18.2</v>
      </c>
      <c r="I220" s="113">
        <v>67448</v>
      </c>
      <c r="J220" s="113">
        <v>1212867.55</v>
      </c>
      <c r="K220" s="115">
        <v>43511</v>
      </c>
      <c r="L220" s="113">
        <v>455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98.1</v>
      </c>
      <c r="D221" s="113">
        <v>98.25</v>
      </c>
      <c r="E221" s="113">
        <v>95.3</v>
      </c>
      <c r="F221" s="113">
        <v>96.95</v>
      </c>
      <c r="G221" s="113">
        <v>96.7</v>
      </c>
      <c r="H221" s="113">
        <v>97.25</v>
      </c>
      <c r="I221" s="113">
        <v>31122</v>
      </c>
      <c r="J221" s="113">
        <v>2999083.7</v>
      </c>
      <c r="K221" s="115">
        <v>43511</v>
      </c>
      <c r="L221" s="113">
        <v>604</v>
      </c>
      <c r="M221" s="113" t="s">
        <v>2048</v>
      </c>
      <c r="N221" s="351"/>
    </row>
    <row r="222" spans="1:14">
      <c r="A222" s="113" t="s">
        <v>578</v>
      </c>
      <c r="B222" s="113" t="s">
        <v>384</v>
      </c>
      <c r="C222" s="113">
        <v>3.4</v>
      </c>
      <c r="D222" s="113">
        <v>3.4</v>
      </c>
      <c r="E222" s="113">
        <v>3.4</v>
      </c>
      <c r="F222" s="113">
        <v>3.4</v>
      </c>
      <c r="G222" s="113">
        <v>3.4</v>
      </c>
      <c r="H222" s="113">
        <v>3.25</v>
      </c>
      <c r="I222" s="113">
        <v>8917</v>
      </c>
      <c r="J222" s="113">
        <v>30317.8</v>
      </c>
      <c r="K222" s="115">
        <v>43511</v>
      </c>
      <c r="L222" s="113">
        <v>16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3021.1</v>
      </c>
      <c r="D223" s="113">
        <v>3060</v>
      </c>
      <c r="E223" s="113">
        <v>3012</v>
      </c>
      <c r="F223" s="113">
        <v>3045.45</v>
      </c>
      <c r="G223" s="113">
        <v>3059.9</v>
      </c>
      <c r="H223" s="113">
        <v>3038.7</v>
      </c>
      <c r="I223" s="113">
        <v>881</v>
      </c>
      <c r="J223" s="113">
        <v>2677732.85</v>
      </c>
      <c r="K223" s="115">
        <v>43511</v>
      </c>
      <c r="L223" s="113">
        <v>368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578.1</v>
      </c>
      <c r="D224" s="113">
        <v>585.85</v>
      </c>
      <c r="E224" s="113">
        <v>562.15</v>
      </c>
      <c r="F224" s="113">
        <v>577.6</v>
      </c>
      <c r="G224" s="113">
        <v>580</v>
      </c>
      <c r="H224" s="113">
        <v>583.4</v>
      </c>
      <c r="I224" s="113">
        <v>12332</v>
      </c>
      <c r="J224" s="113">
        <v>7087256.8499999996</v>
      </c>
      <c r="K224" s="115">
        <v>43511</v>
      </c>
      <c r="L224" s="113">
        <v>1518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91.9</v>
      </c>
      <c r="D225" s="113">
        <v>93.5</v>
      </c>
      <c r="E225" s="113">
        <v>91</v>
      </c>
      <c r="F225" s="113">
        <v>91.9</v>
      </c>
      <c r="G225" s="113">
        <v>91.9</v>
      </c>
      <c r="H225" s="113">
        <v>93.55</v>
      </c>
      <c r="I225" s="113">
        <v>86409</v>
      </c>
      <c r="J225" s="113">
        <v>7945622.8499999996</v>
      </c>
      <c r="K225" s="115">
        <v>43511</v>
      </c>
      <c r="L225" s="113">
        <v>1423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105.85</v>
      </c>
      <c r="D226" s="113">
        <v>106.7</v>
      </c>
      <c r="E226" s="113">
        <v>101.6</v>
      </c>
      <c r="F226" s="113">
        <v>102.75</v>
      </c>
      <c r="G226" s="113">
        <v>102.65</v>
      </c>
      <c r="H226" s="113">
        <v>105.6</v>
      </c>
      <c r="I226" s="113">
        <v>544383</v>
      </c>
      <c r="J226" s="113">
        <v>56408079.899999999</v>
      </c>
      <c r="K226" s="115">
        <v>43511</v>
      </c>
      <c r="L226" s="113">
        <v>5489</v>
      </c>
      <c r="M226" s="113" t="s">
        <v>587</v>
      </c>
      <c r="N226" s="351"/>
    </row>
    <row r="227" spans="1:14">
      <c r="A227" s="113" t="s">
        <v>2219</v>
      </c>
      <c r="B227" s="113" t="s">
        <v>384</v>
      </c>
      <c r="C227" s="113">
        <v>202</v>
      </c>
      <c r="D227" s="113">
        <v>204.5</v>
      </c>
      <c r="E227" s="113">
        <v>196.15</v>
      </c>
      <c r="F227" s="113">
        <v>198.95</v>
      </c>
      <c r="G227" s="113">
        <v>198</v>
      </c>
      <c r="H227" s="113">
        <v>202.9</v>
      </c>
      <c r="I227" s="113">
        <v>28165</v>
      </c>
      <c r="J227" s="113">
        <v>5645929.2999999998</v>
      </c>
      <c r="K227" s="115">
        <v>43511</v>
      </c>
      <c r="L227" s="113">
        <v>1184</v>
      </c>
      <c r="M227" s="113" t="s">
        <v>2892</v>
      </c>
      <c r="N227" s="351"/>
    </row>
    <row r="228" spans="1:14">
      <c r="A228" s="113" t="s">
        <v>52</v>
      </c>
      <c r="B228" s="113" t="s">
        <v>384</v>
      </c>
      <c r="C228" s="113">
        <v>18151</v>
      </c>
      <c r="D228" s="113">
        <v>18227</v>
      </c>
      <c r="E228" s="113">
        <v>17801</v>
      </c>
      <c r="F228" s="113">
        <v>18154.95</v>
      </c>
      <c r="G228" s="113">
        <v>18076.650000000001</v>
      </c>
      <c r="H228" s="113">
        <v>18084.349999999999</v>
      </c>
      <c r="I228" s="113">
        <v>21066</v>
      </c>
      <c r="J228" s="113">
        <v>380027557.60000002</v>
      </c>
      <c r="K228" s="115">
        <v>43511</v>
      </c>
      <c r="L228" s="113">
        <v>8752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318</v>
      </c>
      <c r="D229" s="113">
        <v>329</v>
      </c>
      <c r="E229" s="113">
        <v>318</v>
      </c>
      <c r="F229" s="113">
        <v>327.85</v>
      </c>
      <c r="G229" s="113">
        <v>327.75</v>
      </c>
      <c r="H229" s="113">
        <v>315.64999999999998</v>
      </c>
      <c r="I229" s="113">
        <v>6707128</v>
      </c>
      <c r="J229" s="113">
        <v>2178931949.6999998</v>
      </c>
      <c r="K229" s="115">
        <v>43511</v>
      </c>
      <c r="L229" s="113">
        <v>83968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24.3</v>
      </c>
      <c r="D230" s="113">
        <v>24.7</v>
      </c>
      <c r="E230" s="113">
        <v>23.1</v>
      </c>
      <c r="F230" s="113">
        <v>24.1</v>
      </c>
      <c r="G230" s="113">
        <v>24.45</v>
      </c>
      <c r="H230" s="113">
        <v>24.1</v>
      </c>
      <c r="I230" s="113">
        <v>44163</v>
      </c>
      <c r="J230" s="113">
        <v>1052338.05</v>
      </c>
      <c r="K230" s="115">
        <v>43511</v>
      </c>
      <c r="L230" s="113">
        <v>320</v>
      </c>
      <c r="M230" s="113" t="s">
        <v>591</v>
      </c>
      <c r="N230" s="351"/>
    </row>
    <row r="231" spans="1:14">
      <c r="A231" s="113" t="s">
        <v>2627</v>
      </c>
      <c r="B231" s="113" t="s">
        <v>384</v>
      </c>
      <c r="C231" s="113">
        <v>7.05</v>
      </c>
      <c r="D231" s="113">
        <v>7.05</v>
      </c>
      <c r="E231" s="113">
        <v>6.8</v>
      </c>
      <c r="F231" s="113">
        <v>7.05</v>
      </c>
      <c r="G231" s="113">
        <v>7.05</v>
      </c>
      <c r="H231" s="113">
        <v>6.75</v>
      </c>
      <c r="I231" s="113">
        <v>73103</v>
      </c>
      <c r="J231" s="113">
        <v>513476.1</v>
      </c>
      <c r="K231" s="115">
        <v>43511</v>
      </c>
      <c r="L231" s="113">
        <v>139</v>
      </c>
      <c r="M231" s="113" t="s">
        <v>2649</v>
      </c>
      <c r="N231" s="351"/>
    </row>
    <row r="232" spans="1:14">
      <c r="A232" s="113" t="s">
        <v>592</v>
      </c>
      <c r="B232" s="113" t="s">
        <v>384</v>
      </c>
      <c r="C232" s="113">
        <v>195.15</v>
      </c>
      <c r="D232" s="113">
        <v>197.95</v>
      </c>
      <c r="E232" s="113">
        <v>194.5</v>
      </c>
      <c r="F232" s="113">
        <v>195.85</v>
      </c>
      <c r="G232" s="113">
        <v>195</v>
      </c>
      <c r="H232" s="113">
        <v>194.8</v>
      </c>
      <c r="I232" s="113">
        <v>20170</v>
      </c>
      <c r="J232" s="113">
        <v>3947143.3</v>
      </c>
      <c r="K232" s="115">
        <v>43511</v>
      </c>
      <c r="L232" s="113">
        <v>667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2945</v>
      </c>
      <c r="D233" s="113">
        <v>2945</v>
      </c>
      <c r="E233" s="113">
        <v>2846</v>
      </c>
      <c r="F233" s="113">
        <v>2858.35</v>
      </c>
      <c r="G233" s="113">
        <v>2859</v>
      </c>
      <c r="H233" s="113">
        <v>2924.6</v>
      </c>
      <c r="I233" s="113">
        <v>374811</v>
      </c>
      <c r="J233" s="113">
        <v>1076978433.5999999</v>
      </c>
      <c r="K233" s="115">
        <v>43511</v>
      </c>
      <c r="L233" s="113">
        <v>33755</v>
      </c>
      <c r="M233" s="113" t="s">
        <v>3181</v>
      </c>
      <c r="N233" s="351"/>
    </row>
    <row r="234" spans="1:14">
      <c r="A234" s="113" t="s">
        <v>2192</v>
      </c>
      <c r="B234" s="113" t="s">
        <v>384</v>
      </c>
      <c r="C234" s="113">
        <v>99.75</v>
      </c>
      <c r="D234" s="113">
        <v>100.9</v>
      </c>
      <c r="E234" s="113">
        <v>96</v>
      </c>
      <c r="F234" s="113">
        <v>98.65</v>
      </c>
      <c r="G234" s="113">
        <v>96.1</v>
      </c>
      <c r="H234" s="113">
        <v>97.65</v>
      </c>
      <c r="I234" s="113">
        <v>5785</v>
      </c>
      <c r="J234" s="113">
        <v>567790.65</v>
      </c>
      <c r="K234" s="115">
        <v>43511</v>
      </c>
      <c r="L234" s="113">
        <v>527</v>
      </c>
      <c r="M234" s="113" t="s">
        <v>2196</v>
      </c>
      <c r="N234" s="351"/>
    </row>
    <row r="235" spans="1:14">
      <c r="A235" s="113" t="s">
        <v>594</v>
      </c>
      <c r="B235" s="113" t="s">
        <v>384</v>
      </c>
      <c r="C235" s="113">
        <v>43.1</v>
      </c>
      <c r="D235" s="113">
        <v>43.1</v>
      </c>
      <c r="E235" s="113">
        <v>40.200000000000003</v>
      </c>
      <c r="F235" s="113">
        <v>40.4</v>
      </c>
      <c r="G235" s="113">
        <v>40.200000000000003</v>
      </c>
      <c r="H235" s="113">
        <v>42.5</v>
      </c>
      <c r="I235" s="113">
        <v>14949</v>
      </c>
      <c r="J235" s="113">
        <v>614086.30000000005</v>
      </c>
      <c r="K235" s="115">
        <v>43511</v>
      </c>
      <c r="L235" s="113">
        <v>200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571</v>
      </c>
      <c r="D236" s="113">
        <v>571</v>
      </c>
      <c r="E236" s="113">
        <v>560</v>
      </c>
      <c r="F236" s="113">
        <v>561.6</v>
      </c>
      <c r="G236" s="113">
        <v>561</v>
      </c>
      <c r="H236" s="113">
        <v>570.5</v>
      </c>
      <c r="I236" s="113">
        <v>43242</v>
      </c>
      <c r="J236" s="113">
        <v>24400937.699999999</v>
      </c>
      <c r="K236" s="115">
        <v>43511</v>
      </c>
      <c r="L236" s="113">
        <v>6223</v>
      </c>
      <c r="M236" s="113" t="s">
        <v>2000</v>
      </c>
      <c r="N236" s="351"/>
    </row>
    <row r="237" spans="1:14">
      <c r="A237" s="113" t="s">
        <v>2387</v>
      </c>
      <c r="B237" s="113" t="s">
        <v>384</v>
      </c>
      <c r="C237" s="113">
        <v>1.7</v>
      </c>
      <c r="D237" s="113">
        <v>1.7</v>
      </c>
      <c r="E237" s="113">
        <v>1.6</v>
      </c>
      <c r="F237" s="113">
        <v>1.65</v>
      </c>
      <c r="G237" s="113">
        <v>1.7</v>
      </c>
      <c r="H237" s="113">
        <v>1.75</v>
      </c>
      <c r="I237" s="113">
        <v>82332</v>
      </c>
      <c r="J237" s="113">
        <v>137311.45000000001</v>
      </c>
      <c r="K237" s="115">
        <v>43511</v>
      </c>
      <c r="L237" s="113">
        <v>77</v>
      </c>
      <c r="M237" s="113" t="s">
        <v>2388</v>
      </c>
      <c r="N237" s="351"/>
    </row>
    <row r="238" spans="1:14">
      <c r="A238" s="113" t="s">
        <v>596</v>
      </c>
      <c r="B238" s="113" t="s">
        <v>384</v>
      </c>
      <c r="C238" s="113">
        <v>42.15</v>
      </c>
      <c r="D238" s="113">
        <v>42.5</v>
      </c>
      <c r="E238" s="113">
        <v>39.049999999999997</v>
      </c>
      <c r="F238" s="113">
        <v>41.15</v>
      </c>
      <c r="G238" s="113">
        <v>41.15</v>
      </c>
      <c r="H238" s="113">
        <v>41.35</v>
      </c>
      <c r="I238" s="113">
        <v>4521</v>
      </c>
      <c r="J238" s="113">
        <v>185717.25</v>
      </c>
      <c r="K238" s="115">
        <v>43511</v>
      </c>
      <c r="L238" s="113">
        <v>58</v>
      </c>
      <c r="M238" s="113" t="s">
        <v>597</v>
      </c>
      <c r="N238" s="351"/>
    </row>
    <row r="239" spans="1:14">
      <c r="A239" s="113" t="s">
        <v>3419</v>
      </c>
      <c r="B239" s="113" t="s">
        <v>384</v>
      </c>
      <c r="C239" s="113">
        <v>3069</v>
      </c>
      <c r="D239" s="113">
        <v>3070</v>
      </c>
      <c r="E239" s="113">
        <v>3035</v>
      </c>
      <c r="F239" s="113">
        <v>3070</v>
      </c>
      <c r="G239" s="113">
        <v>3070</v>
      </c>
      <c r="H239" s="113">
        <v>3020</v>
      </c>
      <c r="I239" s="113">
        <v>53</v>
      </c>
      <c r="J239" s="113">
        <v>161813.95000000001</v>
      </c>
      <c r="K239" s="115">
        <v>43511</v>
      </c>
      <c r="L239" s="113">
        <v>19</v>
      </c>
      <c r="M239" s="113" t="s">
        <v>3420</v>
      </c>
      <c r="N239" s="351"/>
    </row>
    <row r="240" spans="1:14">
      <c r="A240" s="113" t="s">
        <v>3686</v>
      </c>
      <c r="B240" s="113" t="s">
        <v>384</v>
      </c>
      <c r="C240" s="113">
        <v>115.2</v>
      </c>
      <c r="D240" s="113">
        <v>115.2</v>
      </c>
      <c r="E240" s="113">
        <v>112.51</v>
      </c>
      <c r="F240" s="113">
        <v>114.79</v>
      </c>
      <c r="G240" s="113">
        <v>114.79</v>
      </c>
      <c r="H240" s="113">
        <v>112.5</v>
      </c>
      <c r="I240" s="113">
        <v>56</v>
      </c>
      <c r="J240" s="113">
        <v>6441.17</v>
      </c>
      <c r="K240" s="115">
        <v>43511</v>
      </c>
      <c r="L240" s="113">
        <v>6</v>
      </c>
      <c r="M240" s="113" t="s">
        <v>3687</v>
      </c>
      <c r="N240" s="351"/>
    </row>
    <row r="241" spans="1:14">
      <c r="A241" s="113" t="s">
        <v>2650</v>
      </c>
      <c r="B241" s="113" t="s">
        <v>384</v>
      </c>
      <c r="C241" s="113">
        <v>2.4500000000000002</v>
      </c>
      <c r="D241" s="113">
        <v>2.4500000000000002</v>
      </c>
      <c r="E241" s="113">
        <v>2.4</v>
      </c>
      <c r="F241" s="113">
        <v>2.4500000000000002</v>
      </c>
      <c r="G241" s="113">
        <v>2.4500000000000002</v>
      </c>
      <c r="H241" s="113">
        <v>2.35</v>
      </c>
      <c r="I241" s="113">
        <v>18817</v>
      </c>
      <c r="J241" s="113">
        <v>46090.15</v>
      </c>
      <c r="K241" s="115">
        <v>43511</v>
      </c>
      <c r="L241" s="113">
        <v>40</v>
      </c>
      <c r="M241" s="113" t="s">
        <v>2651</v>
      </c>
      <c r="N241" s="351"/>
    </row>
    <row r="242" spans="1:14">
      <c r="A242" s="113" t="s">
        <v>2389</v>
      </c>
      <c r="B242" s="113" t="s">
        <v>384</v>
      </c>
      <c r="C242" s="113">
        <v>197.9</v>
      </c>
      <c r="D242" s="113">
        <v>206.2</v>
      </c>
      <c r="E242" s="113">
        <v>193.2</v>
      </c>
      <c r="F242" s="113">
        <v>198.8</v>
      </c>
      <c r="G242" s="113">
        <v>198.55</v>
      </c>
      <c r="H242" s="113">
        <v>195.7</v>
      </c>
      <c r="I242" s="113">
        <v>15629</v>
      </c>
      <c r="J242" s="113">
        <v>3086951.1</v>
      </c>
      <c r="K242" s="115">
        <v>43511</v>
      </c>
      <c r="L242" s="113">
        <v>1533</v>
      </c>
      <c r="M242" s="113" t="s">
        <v>2390</v>
      </c>
      <c r="N242" s="351"/>
    </row>
    <row r="243" spans="1:14">
      <c r="A243" s="113" t="s">
        <v>3458</v>
      </c>
      <c r="B243" s="113" t="s">
        <v>3195</v>
      </c>
      <c r="C243" s="113">
        <v>14.7</v>
      </c>
      <c r="D243" s="113">
        <v>15.85</v>
      </c>
      <c r="E243" s="113">
        <v>14.7</v>
      </c>
      <c r="F243" s="113">
        <v>15.6</v>
      </c>
      <c r="G243" s="113">
        <v>15.6</v>
      </c>
      <c r="H243" s="113">
        <v>15.45</v>
      </c>
      <c r="I243" s="113">
        <v>107</v>
      </c>
      <c r="J243" s="113">
        <v>1579.7</v>
      </c>
      <c r="K243" s="115">
        <v>43511</v>
      </c>
      <c r="L243" s="113">
        <v>5</v>
      </c>
      <c r="M243" s="113" t="s">
        <v>3459</v>
      </c>
      <c r="N243" s="351"/>
    </row>
    <row r="244" spans="1:14">
      <c r="A244" s="113" t="s">
        <v>2893</v>
      </c>
      <c r="B244" s="113" t="s">
        <v>384</v>
      </c>
      <c r="C244" s="113">
        <v>27.95</v>
      </c>
      <c r="D244" s="113">
        <v>28.25</v>
      </c>
      <c r="E244" s="113">
        <v>27.8</v>
      </c>
      <c r="F244" s="113">
        <v>27.9</v>
      </c>
      <c r="G244" s="113">
        <v>27.9</v>
      </c>
      <c r="H244" s="113">
        <v>27.9</v>
      </c>
      <c r="I244" s="113">
        <v>136424</v>
      </c>
      <c r="J244" s="113">
        <v>3815207.6</v>
      </c>
      <c r="K244" s="115">
        <v>43511</v>
      </c>
      <c r="L244" s="113">
        <v>1479</v>
      </c>
      <c r="M244" s="113" t="s">
        <v>2894</v>
      </c>
      <c r="N244" s="351"/>
    </row>
    <row r="245" spans="1:14">
      <c r="A245" s="113" t="s">
        <v>193</v>
      </c>
      <c r="B245" s="113" t="s">
        <v>384</v>
      </c>
      <c r="C245" s="113">
        <v>317.8</v>
      </c>
      <c r="D245" s="113">
        <v>319</v>
      </c>
      <c r="E245" s="113">
        <v>305.95</v>
      </c>
      <c r="F245" s="113">
        <v>314</v>
      </c>
      <c r="G245" s="113">
        <v>314</v>
      </c>
      <c r="H245" s="113">
        <v>318.5</v>
      </c>
      <c r="I245" s="113">
        <v>1947521</v>
      </c>
      <c r="J245" s="113">
        <v>606675706.35000002</v>
      </c>
      <c r="K245" s="115">
        <v>43511</v>
      </c>
      <c r="L245" s="113">
        <v>35294</v>
      </c>
      <c r="M245" s="113" t="s">
        <v>598</v>
      </c>
      <c r="N245" s="351"/>
    </row>
    <row r="246" spans="1:14">
      <c r="A246" s="113" t="s">
        <v>2652</v>
      </c>
      <c r="B246" s="113" t="s">
        <v>384</v>
      </c>
      <c r="C246" s="113">
        <v>20.85</v>
      </c>
      <c r="D246" s="113">
        <v>20.9</v>
      </c>
      <c r="E246" s="113">
        <v>20</v>
      </c>
      <c r="F246" s="113">
        <v>20.9</v>
      </c>
      <c r="G246" s="113">
        <v>20.9</v>
      </c>
      <c r="H246" s="113">
        <v>19</v>
      </c>
      <c r="I246" s="113">
        <v>13524</v>
      </c>
      <c r="J246" s="113">
        <v>282447.09999999998</v>
      </c>
      <c r="K246" s="115">
        <v>43511</v>
      </c>
      <c r="L246" s="113">
        <v>69</v>
      </c>
      <c r="M246" s="113" t="s">
        <v>2653</v>
      </c>
      <c r="N246" s="351"/>
    </row>
    <row r="247" spans="1:14">
      <c r="A247" s="113" t="s">
        <v>599</v>
      </c>
      <c r="B247" s="113" t="s">
        <v>384</v>
      </c>
      <c r="C247" s="113">
        <v>45.4</v>
      </c>
      <c r="D247" s="113">
        <v>45.5</v>
      </c>
      <c r="E247" s="113">
        <v>43</v>
      </c>
      <c r="F247" s="113">
        <v>43.35</v>
      </c>
      <c r="G247" s="113">
        <v>43.2</v>
      </c>
      <c r="H247" s="113">
        <v>44.45</v>
      </c>
      <c r="I247" s="113">
        <v>92886</v>
      </c>
      <c r="J247" s="113">
        <v>4070522.25</v>
      </c>
      <c r="K247" s="115">
        <v>43511</v>
      </c>
      <c r="L247" s="113">
        <v>1406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223.7</v>
      </c>
      <c r="D248" s="113">
        <v>223.85</v>
      </c>
      <c r="E248" s="113">
        <v>213.3</v>
      </c>
      <c r="F248" s="113">
        <v>215.25</v>
      </c>
      <c r="G248" s="113">
        <v>214.85</v>
      </c>
      <c r="H248" s="113">
        <v>223.7</v>
      </c>
      <c r="I248" s="113">
        <v>5228707</v>
      </c>
      <c r="J248" s="113">
        <v>1134946251.7</v>
      </c>
      <c r="K248" s="115">
        <v>43511</v>
      </c>
      <c r="L248" s="113">
        <v>36393</v>
      </c>
      <c r="M248" s="113" t="s">
        <v>601</v>
      </c>
      <c r="N248" s="351"/>
    </row>
    <row r="249" spans="1:14">
      <c r="A249" s="113" t="s">
        <v>2391</v>
      </c>
      <c r="B249" s="113" t="s">
        <v>384</v>
      </c>
      <c r="C249" s="113">
        <v>16.25</v>
      </c>
      <c r="D249" s="113">
        <v>16.850000000000001</v>
      </c>
      <c r="E249" s="113">
        <v>16.25</v>
      </c>
      <c r="F249" s="113">
        <v>16.25</v>
      </c>
      <c r="G249" s="113">
        <v>16.25</v>
      </c>
      <c r="H249" s="113">
        <v>17.100000000000001</v>
      </c>
      <c r="I249" s="113">
        <v>25730</v>
      </c>
      <c r="J249" s="113">
        <v>418317.5</v>
      </c>
      <c r="K249" s="115">
        <v>43511</v>
      </c>
      <c r="L249" s="113">
        <v>56</v>
      </c>
      <c r="M249" s="113" t="s">
        <v>2392</v>
      </c>
      <c r="N249" s="351"/>
    </row>
    <row r="250" spans="1:14">
      <c r="A250" s="113" t="s">
        <v>602</v>
      </c>
      <c r="B250" s="113" t="s">
        <v>384</v>
      </c>
      <c r="C250" s="113">
        <v>266</v>
      </c>
      <c r="D250" s="113">
        <v>266.39999999999998</v>
      </c>
      <c r="E250" s="113">
        <v>244.3</v>
      </c>
      <c r="F250" s="113">
        <v>248.9</v>
      </c>
      <c r="G250" s="113">
        <v>248.2</v>
      </c>
      <c r="H250" s="113">
        <v>266.05</v>
      </c>
      <c r="I250" s="113">
        <v>1931996</v>
      </c>
      <c r="J250" s="113">
        <v>486397151.60000002</v>
      </c>
      <c r="K250" s="115">
        <v>43511</v>
      </c>
      <c r="L250" s="113">
        <v>23371</v>
      </c>
      <c r="M250" s="113" t="s">
        <v>2227</v>
      </c>
      <c r="N250" s="351"/>
    </row>
    <row r="251" spans="1:14">
      <c r="A251" s="113" t="s">
        <v>2654</v>
      </c>
      <c r="B251" s="113" t="s">
        <v>384</v>
      </c>
      <c r="C251" s="113">
        <v>193</v>
      </c>
      <c r="D251" s="113">
        <v>196</v>
      </c>
      <c r="E251" s="113">
        <v>184.25</v>
      </c>
      <c r="F251" s="113">
        <v>190.8</v>
      </c>
      <c r="G251" s="113">
        <v>190.1</v>
      </c>
      <c r="H251" s="113">
        <v>194.8</v>
      </c>
      <c r="I251" s="113">
        <v>103571</v>
      </c>
      <c r="J251" s="113">
        <v>19788856.199999999</v>
      </c>
      <c r="K251" s="115">
        <v>43511</v>
      </c>
      <c r="L251" s="113">
        <v>920</v>
      </c>
      <c r="M251" s="113" t="s">
        <v>2655</v>
      </c>
      <c r="N251" s="351"/>
    </row>
    <row r="252" spans="1:14">
      <c r="A252" s="113" t="s">
        <v>2202</v>
      </c>
      <c r="B252" s="113" t="s">
        <v>384</v>
      </c>
      <c r="C252" s="113">
        <v>192.25</v>
      </c>
      <c r="D252" s="113">
        <v>193.4</v>
      </c>
      <c r="E252" s="113">
        <v>190</v>
      </c>
      <c r="F252" s="113">
        <v>192.2</v>
      </c>
      <c r="G252" s="113">
        <v>193</v>
      </c>
      <c r="H252" s="113">
        <v>192.15</v>
      </c>
      <c r="I252" s="113">
        <v>11263</v>
      </c>
      <c r="J252" s="113">
        <v>2153753.4500000002</v>
      </c>
      <c r="K252" s="115">
        <v>43511</v>
      </c>
      <c r="L252" s="113">
        <v>498</v>
      </c>
      <c r="M252" s="113" t="s">
        <v>2203</v>
      </c>
      <c r="N252" s="351"/>
    </row>
    <row r="253" spans="1:14">
      <c r="A253" s="113" t="s">
        <v>603</v>
      </c>
      <c r="B253" s="113" t="s">
        <v>384</v>
      </c>
      <c r="C253" s="113">
        <v>328</v>
      </c>
      <c r="D253" s="113">
        <v>338.7</v>
      </c>
      <c r="E253" s="113">
        <v>322</v>
      </c>
      <c r="F253" s="113">
        <v>325.25</v>
      </c>
      <c r="G253" s="113">
        <v>325</v>
      </c>
      <c r="H253" s="113">
        <v>328.9</v>
      </c>
      <c r="I253" s="113">
        <v>33090</v>
      </c>
      <c r="J253" s="113">
        <v>10828619.1</v>
      </c>
      <c r="K253" s="115">
        <v>43511</v>
      </c>
      <c r="L253" s="113">
        <v>1882</v>
      </c>
      <c r="M253" s="113" t="s">
        <v>2895</v>
      </c>
      <c r="N253" s="351"/>
    </row>
    <row r="254" spans="1:14">
      <c r="A254" s="113" t="s">
        <v>1989</v>
      </c>
      <c r="B254" s="113" t="s">
        <v>3195</v>
      </c>
      <c r="C254" s="113">
        <v>191.9</v>
      </c>
      <c r="D254" s="113">
        <v>191.9</v>
      </c>
      <c r="E254" s="113">
        <v>175</v>
      </c>
      <c r="F254" s="113">
        <v>180</v>
      </c>
      <c r="G254" s="113">
        <v>180</v>
      </c>
      <c r="H254" s="113">
        <v>183.5</v>
      </c>
      <c r="I254" s="113">
        <v>2162</v>
      </c>
      <c r="J254" s="113">
        <v>389023.75</v>
      </c>
      <c r="K254" s="115">
        <v>43511</v>
      </c>
      <c r="L254" s="113">
        <v>19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348</v>
      </c>
      <c r="D255" s="113">
        <v>348.45</v>
      </c>
      <c r="E255" s="113">
        <v>345</v>
      </c>
      <c r="F255" s="113">
        <v>346.15</v>
      </c>
      <c r="G255" s="113">
        <v>345.35</v>
      </c>
      <c r="H255" s="113">
        <v>348.55</v>
      </c>
      <c r="I255" s="113">
        <v>9292</v>
      </c>
      <c r="J255" s="113">
        <v>3212140.1</v>
      </c>
      <c r="K255" s="115">
        <v>43511</v>
      </c>
      <c r="L255" s="113">
        <v>415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68</v>
      </c>
      <c r="D256" s="113">
        <v>68</v>
      </c>
      <c r="E256" s="113">
        <v>66</v>
      </c>
      <c r="F256" s="113">
        <v>67.05</v>
      </c>
      <c r="G256" s="113">
        <v>66.349999999999994</v>
      </c>
      <c r="H256" s="113">
        <v>68.650000000000006</v>
      </c>
      <c r="I256" s="113">
        <v>7430</v>
      </c>
      <c r="J256" s="113">
        <v>498168.1</v>
      </c>
      <c r="K256" s="115">
        <v>43511</v>
      </c>
      <c r="L256" s="113">
        <v>61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957</v>
      </c>
      <c r="D257" s="113">
        <v>968.85</v>
      </c>
      <c r="E257" s="113">
        <v>942.9</v>
      </c>
      <c r="F257" s="113">
        <v>951.55</v>
      </c>
      <c r="G257" s="113">
        <v>951.5</v>
      </c>
      <c r="H257" s="113">
        <v>954.15</v>
      </c>
      <c r="I257" s="113">
        <v>55307</v>
      </c>
      <c r="J257" s="113">
        <v>52630077.950000003</v>
      </c>
      <c r="K257" s="115">
        <v>43511</v>
      </c>
      <c r="L257" s="113">
        <v>4089</v>
      </c>
      <c r="M257" s="113" t="s">
        <v>609</v>
      </c>
      <c r="N257" s="351"/>
    </row>
    <row r="258" spans="1:14">
      <c r="A258" s="113" t="s">
        <v>2393</v>
      </c>
      <c r="B258" s="113" t="s">
        <v>384</v>
      </c>
      <c r="C258" s="113">
        <v>0.8</v>
      </c>
      <c r="D258" s="113">
        <v>0.8</v>
      </c>
      <c r="E258" s="113">
        <v>0.75</v>
      </c>
      <c r="F258" s="113">
        <v>0.8</v>
      </c>
      <c r="G258" s="113">
        <v>0.8</v>
      </c>
      <c r="H258" s="113">
        <v>0.75</v>
      </c>
      <c r="I258" s="113">
        <v>342725</v>
      </c>
      <c r="J258" s="113">
        <v>273477.55</v>
      </c>
      <c r="K258" s="115">
        <v>43511</v>
      </c>
      <c r="L258" s="113">
        <v>70</v>
      </c>
      <c r="M258" s="113" t="s">
        <v>2394</v>
      </c>
      <c r="N258" s="351"/>
    </row>
    <row r="259" spans="1:14">
      <c r="A259" s="113" t="s">
        <v>231</v>
      </c>
      <c r="B259" s="113" t="s">
        <v>384</v>
      </c>
      <c r="C259" s="113">
        <v>148.05000000000001</v>
      </c>
      <c r="D259" s="113">
        <v>150</v>
      </c>
      <c r="E259" s="113">
        <v>146.55000000000001</v>
      </c>
      <c r="F259" s="113">
        <v>147.1</v>
      </c>
      <c r="G259" s="113">
        <v>147.4</v>
      </c>
      <c r="H259" s="113">
        <v>148.05000000000001</v>
      </c>
      <c r="I259" s="113">
        <v>1412717</v>
      </c>
      <c r="J259" s="113">
        <v>209144266.09999999</v>
      </c>
      <c r="K259" s="115">
        <v>43511</v>
      </c>
      <c r="L259" s="113">
        <v>12398</v>
      </c>
      <c r="M259" s="113" t="s">
        <v>2896</v>
      </c>
      <c r="N259" s="351"/>
    </row>
    <row r="260" spans="1:14">
      <c r="A260" s="113" t="s">
        <v>3216</v>
      </c>
      <c r="B260" s="113" t="s">
        <v>384</v>
      </c>
      <c r="C260" s="113">
        <v>1.8</v>
      </c>
      <c r="D260" s="113">
        <v>1.9</v>
      </c>
      <c r="E260" s="113">
        <v>1.8</v>
      </c>
      <c r="F260" s="113">
        <v>1.85</v>
      </c>
      <c r="G260" s="113">
        <v>1.9</v>
      </c>
      <c r="H260" s="113">
        <v>1.85</v>
      </c>
      <c r="I260" s="113">
        <v>16399</v>
      </c>
      <c r="J260" s="113">
        <v>30820</v>
      </c>
      <c r="K260" s="115">
        <v>43511</v>
      </c>
      <c r="L260" s="113">
        <v>27</v>
      </c>
      <c r="M260" s="113" t="s">
        <v>3217</v>
      </c>
      <c r="N260" s="351"/>
    </row>
    <row r="261" spans="1:14">
      <c r="A261" s="113" t="s">
        <v>2395</v>
      </c>
      <c r="B261" s="113" t="s">
        <v>384</v>
      </c>
      <c r="C261" s="113">
        <v>6.25</v>
      </c>
      <c r="D261" s="113">
        <v>6.35</v>
      </c>
      <c r="E261" s="113">
        <v>6.05</v>
      </c>
      <c r="F261" s="113">
        <v>6.15</v>
      </c>
      <c r="G261" s="113">
        <v>6.1</v>
      </c>
      <c r="H261" s="113">
        <v>6.25</v>
      </c>
      <c r="I261" s="113">
        <v>19009</v>
      </c>
      <c r="J261" s="113">
        <v>117303</v>
      </c>
      <c r="K261" s="115">
        <v>43511</v>
      </c>
      <c r="L261" s="113">
        <v>61</v>
      </c>
      <c r="M261" s="113" t="s">
        <v>2396</v>
      </c>
      <c r="N261" s="351"/>
    </row>
    <row r="262" spans="1:14">
      <c r="A262" s="113" t="s">
        <v>610</v>
      </c>
      <c r="B262" s="113" t="s">
        <v>384</v>
      </c>
      <c r="C262" s="113">
        <v>268.10000000000002</v>
      </c>
      <c r="D262" s="113">
        <v>271.95</v>
      </c>
      <c r="E262" s="113">
        <v>263.89999999999998</v>
      </c>
      <c r="F262" s="113">
        <v>268.2</v>
      </c>
      <c r="G262" s="113">
        <v>269.95</v>
      </c>
      <c r="H262" s="113">
        <v>277.89999999999998</v>
      </c>
      <c r="I262" s="113">
        <v>260464</v>
      </c>
      <c r="J262" s="113">
        <v>69643917.200000003</v>
      </c>
      <c r="K262" s="115">
        <v>43511</v>
      </c>
      <c r="L262" s="113">
        <v>1833</v>
      </c>
      <c r="M262" s="113" t="s">
        <v>611</v>
      </c>
      <c r="N262" s="351"/>
    </row>
    <row r="263" spans="1:14">
      <c r="A263" s="113" t="s">
        <v>2102</v>
      </c>
      <c r="B263" s="113" t="s">
        <v>384</v>
      </c>
      <c r="C263" s="113">
        <v>209</v>
      </c>
      <c r="D263" s="113">
        <v>211.25</v>
      </c>
      <c r="E263" s="113">
        <v>208.05</v>
      </c>
      <c r="F263" s="113">
        <v>210.3</v>
      </c>
      <c r="G263" s="113">
        <v>210.5</v>
      </c>
      <c r="H263" s="113">
        <v>210.2</v>
      </c>
      <c r="I263" s="113">
        <v>65445</v>
      </c>
      <c r="J263" s="113">
        <v>13726745.449999999</v>
      </c>
      <c r="K263" s="115">
        <v>43511</v>
      </c>
      <c r="L263" s="113">
        <v>1968</v>
      </c>
      <c r="M263" s="113" t="s">
        <v>2103</v>
      </c>
      <c r="N263" s="351"/>
    </row>
    <row r="264" spans="1:14">
      <c r="A264" s="113" t="s">
        <v>230</v>
      </c>
      <c r="B264" s="113" t="s">
        <v>384</v>
      </c>
      <c r="C264" s="113">
        <v>1084.5</v>
      </c>
      <c r="D264" s="113">
        <v>1086</v>
      </c>
      <c r="E264" s="113">
        <v>1042.05</v>
      </c>
      <c r="F264" s="113">
        <v>1066.8499999999999</v>
      </c>
      <c r="G264" s="113">
        <v>1069</v>
      </c>
      <c r="H264" s="113">
        <v>1081.3</v>
      </c>
      <c r="I264" s="113">
        <v>570345</v>
      </c>
      <c r="J264" s="113">
        <v>603617204.14999998</v>
      </c>
      <c r="K264" s="115">
        <v>43511</v>
      </c>
      <c r="L264" s="113">
        <v>16067</v>
      </c>
      <c r="M264" s="113" t="s">
        <v>612</v>
      </c>
      <c r="N264" s="351"/>
    </row>
    <row r="265" spans="1:14">
      <c r="A265" s="113" t="s">
        <v>3218</v>
      </c>
      <c r="B265" s="113" t="s">
        <v>3195</v>
      </c>
      <c r="C265" s="113">
        <v>19.55</v>
      </c>
      <c r="D265" s="113">
        <v>20.6</v>
      </c>
      <c r="E265" s="113">
        <v>19</v>
      </c>
      <c r="F265" s="113">
        <v>19.3</v>
      </c>
      <c r="G265" s="113">
        <v>19</v>
      </c>
      <c r="H265" s="113">
        <v>20</v>
      </c>
      <c r="I265" s="113">
        <v>35705</v>
      </c>
      <c r="J265" s="113">
        <v>695020.7</v>
      </c>
      <c r="K265" s="115">
        <v>43511</v>
      </c>
      <c r="L265" s="113">
        <v>80</v>
      </c>
      <c r="M265" s="113" t="s">
        <v>3219</v>
      </c>
      <c r="N265" s="351"/>
    </row>
    <row r="266" spans="1:14">
      <c r="A266" s="113" t="s">
        <v>2285</v>
      </c>
      <c r="B266" s="113" t="s">
        <v>384</v>
      </c>
      <c r="C266" s="113">
        <v>8.0500000000000007</v>
      </c>
      <c r="D266" s="113">
        <v>8.15</v>
      </c>
      <c r="E266" s="113">
        <v>7.95</v>
      </c>
      <c r="F266" s="113">
        <v>7.95</v>
      </c>
      <c r="G266" s="113">
        <v>7.95</v>
      </c>
      <c r="H266" s="113">
        <v>8.1</v>
      </c>
      <c r="I266" s="113">
        <v>4604</v>
      </c>
      <c r="J266" s="113">
        <v>36866.300000000003</v>
      </c>
      <c r="K266" s="115">
        <v>43511</v>
      </c>
      <c r="L266" s="113">
        <v>31</v>
      </c>
      <c r="M266" s="113" t="s">
        <v>2286</v>
      </c>
      <c r="N266" s="351"/>
    </row>
    <row r="267" spans="1:14">
      <c r="A267" s="113" t="s">
        <v>2897</v>
      </c>
      <c r="B267" s="113" t="s">
        <v>384</v>
      </c>
      <c r="C267" s="113">
        <v>4.5999999999999996</v>
      </c>
      <c r="D267" s="113">
        <v>4.75</v>
      </c>
      <c r="E267" s="113">
        <v>4.5999999999999996</v>
      </c>
      <c r="F267" s="113">
        <v>4.5999999999999996</v>
      </c>
      <c r="G267" s="113">
        <v>4.5999999999999996</v>
      </c>
      <c r="H267" s="113">
        <v>4.8</v>
      </c>
      <c r="I267" s="113">
        <v>58835</v>
      </c>
      <c r="J267" s="113">
        <v>271427.20000000001</v>
      </c>
      <c r="K267" s="115">
        <v>43511</v>
      </c>
      <c r="L267" s="113">
        <v>111</v>
      </c>
      <c r="M267" s="113" t="s">
        <v>2898</v>
      </c>
      <c r="N267" s="351"/>
    </row>
    <row r="268" spans="1:14">
      <c r="A268" s="113" t="s">
        <v>613</v>
      </c>
      <c r="B268" s="113" t="s">
        <v>384</v>
      </c>
      <c r="C268" s="113">
        <v>225.35</v>
      </c>
      <c r="D268" s="113">
        <v>225.35</v>
      </c>
      <c r="E268" s="113">
        <v>218.15</v>
      </c>
      <c r="F268" s="113">
        <v>219.85</v>
      </c>
      <c r="G268" s="113">
        <v>220.2</v>
      </c>
      <c r="H268" s="113">
        <v>225.3</v>
      </c>
      <c r="I268" s="113">
        <v>21634</v>
      </c>
      <c r="J268" s="113">
        <v>4782639.1500000004</v>
      </c>
      <c r="K268" s="115">
        <v>43511</v>
      </c>
      <c r="L268" s="113">
        <v>455</v>
      </c>
      <c r="M268" s="113" t="s">
        <v>614</v>
      </c>
      <c r="N268" s="351"/>
    </row>
    <row r="269" spans="1:14">
      <c r="A269" s="113" t="s">
        <v>2287</v>
      </c>
      <c r="B269" s="113" t="s">
        <v>384</v>
      </c>
      <c r="C269" s="113">
        <v>6.3</v>
      </c>
      <c r="D269" s="113">
        <v>6.3</v>
      </c>
      <c r="E269" s="113">
        <v>6</v>
      </c>
      <c r="F269" s="113">
        <v>6.05</v>
      </c>
      <c r="G269" s="113">
        <v>6.1</v>
      </c>
      <c r="H269" s="113">
        <v>6.15</v>
      </c>
      <c r="I269" s="113">
        <v>75092</v>
      </c>
      <c r="J269" s="113">
        <v>458195.6</v>
      </c>
      <c r="K269" s="115">
        <v>43511</v>
      </c>
      <c r="L269" s="113">
        <v>185</v>
      </c>
      <c r="M269" s="113" t="s">
        <v>2288</v>
      </c>
      <c r="N269" s="351"/>
    </row>
    <row r="270" spans="1:14">
      <c r="A270" s="113" t="s">
        <v>615</v>
      </c>
      <c r="B270" s="113" t="s">
        <v>384</v>
      </c>
      <c r="C270" s="113">
        <v>29</v>
      </c>
      <c r="D270" s="113">
        <v>29</v>
      </c>
      <c r="E270" s="113">
        <v>28.4</v>
      </c>
      <c r="F270" s="113">
        <v>28.6</v>
      </c>
      <c r="G270" s="113">
        <v>28.6</v>
      </c>
      <c r="H270" s="113">
        <v>28.8</v>
      </c>
      <c r="I270" s="113">
        <v>145233</v>
      </c>
      <c r="J270" s="113">
        <v>4156990.35</v>
      </c>
      <c r="K270" s="115">
        <v>43511</v>
      </c>
      <c r="L270" s="113">
        <v>905</v>
      </c>
      <c r="M270" s="113" t="s">
        <v>616</v>
      </c>
      <c r="N270" s="351"/>
    </row>
    <row r="271" spans="1:14">
      <c r="A271" s="113" t="s">
        <v>2553</v>
      </c>
      <c r="B271" s="113" t="s">
        <v>384</v>
      </c>
      <c r="C271" s="113">
        <v>31.95</v>
      </c>
      <c r="D271" s="113">
        <v>33</v>
      </c>
      <c r="E271" s="113">
        <v>31.5</v>
      </c>
      <c r="F271" s="113">
        <v>32.450000000000003</v>
      </c>
      <c r="G271" s="113">
        <v>32.75</v>
      </c>
      <c r="H271" s="113">
        <v>31.35</v>
      </c>
      <c r="I271" s="113">
        <v>123215</v>
      </c>
      <c r="J271" s="113">
        <v>3962811.5</v>
      </c>
      <c r="K271" s="115">
        <v>43511</v>
      </c>
      <c r="L271" s="113">
        <v>649</v>
      </c>
      <c r="M271" s="113" t="s">
        <v>2554</v>
      </c>
      <c r="N271" s="351"/>
    </row>
    <row r="272" spans="1:14">
      <c r="A272" s="113" t="s">
        <v>617</v>
      </c>
      <c r="B272" s="113" t="s">
        <v>384</v>
      </c>
      <c r="C272" s="113">
        <v>390</v>
      </c>
      <c r="D272" s="113">
        <v>399.25</v>
      </c>
      <c r="E272" s="113">
        <v>380.55</v>
      </c>
      <c r="F272" s="113">
        <v>389.8</v>
      </c>
      <c r="G272" s="113">
        <v>395</v>
      </c>
      <c r="H272" s="113">
        <v>404.2</v>
      </c>
      <c r="I272" s="113">
        <v>4460</v>
      </c>
      <c r="J272" s="113">
        <v>1744949.5</v>
      </c>
      <c r="K272" s="115">
        <v>43511</v>
      </c>
      <c r="L272" s="113">
        <v>262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163.44999999999999</v>
      </c>
      <c r="D273" s="113">
        <v>163.95</v>
      </c>
      <c r="E273" s="113">
        <v>160.85</v>
      </c>
      <c r="F273" s="113">
        <v>162.15</v>
      </c>
      <c r="G273" s="113">
        <v>162</v>
      </c>
      <c r="H273" s="113">
        <v>162.5</v>
      </c>
      <c r="I273" s="113">
        <v>55563</v>
      </c>
      <c r="J273" s="113">
        <v>9021036.5</v>
      </c>
      <c r="K273" s="115">
        <v>43511</v>
      </c>
      <c r="L273" s="113">
        <v>2620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735</v>
      </c>
      <c r="D274" s="113">
        <v>737.5</v>
      </c>
      <c r="E274" s="113">
        <v>705.5</v>
      </c>
      <c r="F274" s="113">
        <v>713.45</v>
      </c>
      <c r="G274" s="113">
        <v>711.65</v>
      </c>
      <c r="H274" s="113">
        <v>735.85</v>
      </c>
      <c r="I274" s="113">
        <v>968916</v>
      </c>
      <c r="J274" s="113">
        <v>697358594.14999998</v>
      </c>
      <c r="K274" s="115">
        <v>43511</v>
      </c>
      <c r="L274" s="113">
        <v>22937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2273.9499999999998</v>
      </c>
      <c r="D275" s="113">
        <v>2279.9499999999998</v>
      </c>
      <c r="E275" s="113">
        <v>2217.3000000000002</v>
      </c>
      <c r="F275" s="113">
        <v>2234</v>
      </c>
      <c r="G275" s="113">
        <v>2217.3000000000002</v>
      </c>
      <c r="H275" s="113">
        <v>2262.5500000000002</v>
      </c>
      <c r="I275" s="113">
        <v>4102</v>
      </c>
      <c r="J275" s="113">
        <v>9240031.9499999993</v>
      </c>
      <c r="K275" s="115">
        <v>43511</v>
      </c>
      <c r="L275" s="113">
        <v>622</v>
      </c>
      <c r="M275" s="113" t="s">
        <v>623</v>
      </c>
      <c r="N275" s="351"/>
    </row>
    <row r="276" spans="1:14">
      <c r="A276" s="113" t="s">
        <v>2656</v>
      </c>
      <c r="B276" s="113" t="s">
        <v>384</v>
      </c>
      <c r="C276" s="113">
        <v>27</v>
      </c>
      <c r="D276" s="113">
        <v>28.35</v>
      </c>
      <c r="E276" s="113">
        <v>26.4</v>
      </c>
      <c r="F276" s="113">
        <v>28.1</v>
      </c>
      <c r="G276" s="113">
        <v>28.05</v>
      </c>
      <c r="H276" s="113">
        <v>28</v>
      </c>
      <c r="I276" s="113">
        <v>454501</v>
      </c>
      <c r="J276" s="113">
        <v>12407551.699999999</v>
      </c>
      <c r="K276" s="115">
        <v>43511</v>
      </c>
      <c r="L276" s="113">
        <v>1695</v>
      </c>
      <c r="M276" s="113" t="s">
        <v>2657</v>
      </c>
      <c r="N276" s="351"/>
    </row>
    <row r="277" spans="1:14">
      <c r="A277" s="113" t="s">
        <v>56</v>
      </c>
      <c r="B277" s="113" t="s">
        <v>384</v>
      </c>
      <c r="C277" s="113">
        <v>679.6</v>
      </c>
      <c r="D277" s="113">
        <v>682.05</v>
      </c>
      <c r="E277" s="113">
        <v>662.25</v>
      </c>
      <c r="F277" s="113">
        <v>678.65</v>
      </c>
      <c r="G277" s="113">
        <v>676</v>
      </c>
      <c r="H277" s="113">
        <v>679.7</v>
      </c>
      <c r="I277" s="113">
        <v>618387</v>
      </c>
      <c r="J277" s="113">
        <v>414717820.89999998</v>
      </c>
      <c r="K277" s="115">
        <v>43511</v>
      </c>
      <c r="L277" s="113">
        <v>14659</v>
      </c>
      <c r="M277" s="113" t="s">
        <v>624</v>
      </c>
      <c r="N277" s="351"/>
    </row>
    <row r="278" spans="1:14">
      <c r="A278" s="113" t="s">
        <v>3424</v>
      </c>
      <c r="B278" s="113" t="s">
        <v>384</v>
      </c>
      <c r="C278" s="113">
        <v>403</v>
      </c>
      <c r="D278" s="113">
        <v>409.85</v>
      </c>
      <c r="E278" s="113">
        <v>397.35</v>
      </c>
      <c r="F278" s="113">
        <v>402.6</v>
      </c>
      <c r="G278" s="113">
        <v>403.5</v>
      </c>
      <c r="H278" s="113">
        <v>403.15</v>
      </c>
      <c r="I278" s="113">
        <v>36070</v>
      </c>
      <c r="J278" s="113">
        <v>14476436.25</v>
      </c>
      <c r="K278" s="115">
        <v>43511</v>
      </c>
      <c r="L278" s="113">
        <v>926</v>
      </c>
      <c r="M278" s="113" t="s">
        <v>3425</v>
      </c>
      <c r="N278" s="351"/>
    </row>
    <row r="279" spans="1:14">
      <c r="A279" s="113" t="s">
        <v>625</v>
      </c>
      <c r="B279" s="113" t="s">
        <v>384</v>
      </c>
      <c r="C279" s="113">
        <v>139.44999999999999</v>
      </c>
      <c r="D279" s="113">
        <v>139.69999999999999</v>
      </c>
      <c r="E279" s="113">
        <v>136.5</v>
      </c>
      <c r="F279" s="113">
        <v>137.85</v>
      </c>
      <c r="G279" s="113">
        <v>137.30000000000001</v>
      </c>
      <c r="H279" s="113">
        <v>140.30000000000001</v>
      </c>
      <c r="I279" s="113">
        <v>315346</v>
      </c>
      <c r="J279" s="113">
        <v>43498943.850000001</v>
      </c>
      <c r="K279" s="115">
        <v>43511</v>
      </c>
      <c r="L279" s="113">
        <v>3178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28.5</v>
      </c>
      <c r="D280" s="113">
        <v>30.15</v>
      </c>
      <c r="E280" s="113">
        <v>26.55</v>
      </c>
      <c r="F280" s="113">
        <v>29.3</v>
      </c>
      <c r="G280" s="113">
        <v>29.8</v>
      </c>
      <c r="H280" s="113">
        <v>28.85</v>
      </c>
      <c r="I280" s="113">
        <v>53533321</v>
      </c>
      <c r="J280" s="113">
        <v>1517870393.05</v>
      </c>
      <c r="K280" s="115">
        <v>43511</v>
      </c>
      <c r="L280" s="113">
        <v>97502</v>
      </c>
      <c r="M280" s="113" t="s">
        <v>652</v>
      </c>
      <c r="N280" s="351"/>
    </row>
    <row r="281" spans="1:14">
      <c r="A281" s="113" t="s">
        <v>3520</v>
      </c>
      <c r="B281" s="113" t="s">
        <v>384</v>
      </c>
      <c r="C281" s="113">
        <v>286.75</v>
      </c>
      <c r="D281" s="113">
        <v>286.95</v>
      </c>
      <c r="E281" s="113">
        <v>280.05</v>
      </c>
      <c r="F281" s="113">
        <v>284.2</v>
      </c>
      <c r="G281" s="113">
        <v>282.89999999999998</v>
      </c>
      <c r="H281" s="113">
        <v>286.35000000000002</v>
      </c>
      <c r="I281" s="113">
        <v>57245</v>
      </c>
      <c r="J281" s="113">
        <v>16258336.85</v>
      </c>
      <c r="K281" s="115">
        <v>43511</v>
      </c>
      <c r="L281" s="113">
        <v>1364</v>
      </c>
      <c r="M281" s="113" t="s">
        <v>3522</v>
      </c>
      <c r="N281" s="351"/>
    </row>
    <row r="282" spans="1:14">
      <c r="A282" s="113" t="s">
        <v>626</v>
      </c>
      <c r="B282" s="113" t="s">
        <v>384</v>
      </c>
      <c r="C282" s="113">
        <v>164</v>
      </c>
      <c r="D282" s="113">
        <v>164</v>
      </c>
      <c r="E282" s="113">
        <v>160.1</v>
      </c>
      <c r="F282" s="113">
        <v>161.35</v>
      </c>
      <c r="G282" s="113">
        <v>162.30000000000001</v>
      </c>
      <c r="H282" s="113">
        <v>163.75</v>
      </c>
      <c r="I282" s="113">
        <v>98091</v>
      </c>
      <c r="J282" s="113">
        <v>15881779.699999999</v>
      </c>
      <c r="K282" s="115">
        <v>43511</v>
      </c>
      <c r="L282" s="113">
        <v>1834</v>
      </c>
      <c r="M282" s="113" t="s">
        <v>627</v>
      </c>
      <c r="N282" s="351"/>
    </row>
    <row r="283" spans="1:14">
      <c r="A283" s="113" t="s">
        <v>2658</v>
      </c>
      <c r="B283" s="113" t="s">
        <v>384</v>
      </c>
      <c r="C283" s="113">
        <v>130.5</v>
      </c>
      <c r="D283" s="113">
        <v>134.80000000000001</v>
      </c>
      <c r="E283" s="113">
        <v>129</v>
      </c>
      <c r="F283" s="113">
        <v>130.35</v>
      </c>
      <c r="G283" s="113">
        <v>130.30000000000001</v>
      </c>
      <c r="H283" s="113">
        <v>134.44999999999999</v>
      </c>
      <c r="I283" s="113">
        <v>950</v>
      </c>
      <c r="J283" s="113">
        <v>124397.7</v>
      </c>
      <c r="K283" s="115">
        <v>43511</v>
      </c>
      <c r="L283" s="113">
        <v>47</v>
      </c>
      <c r="M283" s="113" t="s">
        <v>2659</v>
      </c>
      <c r="N283" s="351"/>
    </row>
    <row r="284" spans="1:14">
      <c r="A284" s="113" t="s">
        <v>628</v>
      </c>
      <c r="B284" s="113" t="s">
        <v>384</v>
      </c>
      <c r="C284" s="113">
        <v>210</v>
      </c>
      <c r="D284" s="113">
        <v>217.95</v>
      </c>
      <c r="E284" s="113">
        <v>202.25</v>
      </c>
      <c r="F284" s="113">
        <v>204.65</v>
      </c>
      <c r="G284" s="113">
        <v>204.2</v>
      </c>
      <c r="H284" s="113">
        <v>212.15</v>
      </c>
      <c r="I284" s="113">
        <v>1185717</v>
      </c>
      <c r="J284" s="113">
        <v>246362675.30000001</v>
      </c>
      <c r="K284" s="115">
        <v>43511</v>
      </c>
      <c r="L284" s="113">
        <v>19636</v>
      </c>
      <c r="M284" s="113" t="s">
        <v>629</v>
      </c>
      <c r="N284" s="351"/>
    </row>
    <row r="285" spans="1:14">
      <c r="A285" s="113" t="s">
        <v>630</v>
      </c>
      <c r="B285" s="113" t="s">
        <v>384</v>
      </c>
      <c r="C285" s="113">
        <v>1194.05</v>
      </c>
      <c r="D285" s="113">
        <v>1207.9000000000001</v>
      </c>
      <c r="E285" s="113">
        <v>1168.3</v>
      </c>
      <c r="F285" s="113">
        <v>1187.45</v>
      </c>
      <c r="G285" s="113">
        <v>1192.9000000000001</v>
      </c>
      <c r="H285" s="113">
        <v>1199.0999999999999</v>
      </c>
      <c r="I285" s="113">
        <v>253951</v>
      </c>
      <c r="J285" s="113">
        <v>301880518.80000001</v>
      </c>
      <c r="K285" s="115">
        <v>43511</v>
      </c>
      <c r="L285" s="113">
        <v>20401</v>
      </c>
      <c r="M285" s="113" t="s">
        <v>631</v>
      </c>
      <c r="N285" s="351"/>
    </row>
    <row r="286" spans="1:14">
      <c r="A286" s="113" t="s">
        <v>2660</v>
      </c>
      <c r="B286" s="113" t="s">
        <v>3195</v>
      </c>
      <c r="C286" s="113">
        <v>0.9</v>
      </c>
      <c r="D286" s="113">
        <v>0.9</v>
      </c>
      <c r="E286" s="113">
        <v>0.85</v>
      </c>
      <c r="F286" s="113">
        <v>0.9</v>
      </c>
      <c r="G286" s="113">
        <v>0.9</v>
      </c>
      <c r="H286" s="113">
        <v>0.9</v>
      </c>
      <c r="I286" s="113">
        <v>22302</v>
      </c>
      <c r="J286" s="113">
        <v>20064.3</v>
      </c>
      <c r="K286" s="115">
        <v>43511</v>
      </c>
      <c r="L286" s="113">
        <v>7</v>
      </c>
      <c r="M286" s="113" t="s">
        <v>2661</v>
      </c>
      <c r="N286" s="351"/>
    </row>
    <row r="287" spans="1:14">
      <c r="A287" s="113" t="s">
        <v>2662</v>
      </c>
      <c r="B287" s="113" t="s">
        <v>384</v>
      </c>
      <c r="C287" s="113">
        <v>325.7</v>
      </c>
      <c r="D287" s="113">
        <v>333.05</v>
      </c>
      <c r="E287" s="113">
        <v>315.25</v>
      </c>
      <c r="F287" s="113">
        <v>327.64999999999998</v>
      </c>
      <c r="G287" s="113">
        <v>327.10000000000002</v>
      </c>
      <c r="H287" s="113">
        <v>323.3</v>
      </c>
      <c r="I287" s="113">
        <v>18370</v>
      </c>
      <c r="J287" s="113">
        <v>5992050.4500000002</v>
      </c>
      <c r="K287" s="115">
        <v>43511</v>
      </c>
      <c r="L287" s="113">
        <v>443</v>
      </c>
      <c r="M287" s="113" t="s">
        <v>2663</v>
      </c>
      <c r="N287" s="351"/>
    </row>
    <row r="288" spans="1:14">
      <c r="A288" s="113" t="s">
        <v>2397</v>
      </c>
      <c r="B288" s="113" t="s">
        <v>384</v>
      </c>
      <c r="C288" s="113">
        <v>30.95</v>
      </c>
      <c r="D288" s="113">
        <v>31</v>
      </c>
      <c r="E288" s="113">
        <v>29.7</v>
      </c>
      <c r="F288" s="113">
        <v>30.05</v>
      </c>
      <c r="G288" s="113">
        <v>30</v>
      </c>
      <c r="H288" s="113">
        <v>30.45</v>
      </c>
      <c r="I288" s="113">
        <v>3539</v>
      </c>
      <c r="J288" s="113">
        <v>106556.75</v>
      </c>
      <c r="K288" s="115">
        <v>43511</v>
      </c>
      <c r="L288" s="113">
        <v>102</v>
      </c>
      <c r="M288" s="113" t="s">
        <v>2398</v>
      </c>
      <c r="N288" s="351"/>
    </row>
    <row r="289" spans="1:14">
      <c r="A289" s="113" t="s">
        <v>632</v>
      </c>
      <c r="B289" s="113" t="s">
        <v>384</v>
      </c>
      <c r="C289" s="113">
        <v>42.7</v>
      </c>
      <c r="D289" s="113">
        <v>42.7</v>
      </c>
      <c r="E289" s="113">
        <v>41.55</v>
      </c>
      <c r="F289" s="113">
        <v>41.65</v>
      </c>
      <c r="G289" s="113">
        <v>41.65</v>
      </c>
      <c r="H289" s="113">
        <v>42.6</v>
      </c>
      <c r="I289" s="113">
        <v>2321</v>
      </c>
      <c r="J289" s="113">
        <v>97474.6</v>
      </c>
      <c r="K289" s="115">
        <v>43511</v>
      </c>
      <c r="L289" s="113">
        <v>51</v>
      </c>
      <c r="M289" s="113" t="s">
        <v>633</v>
      </c>
      <c r="N289" s="351"/>
    </row>
    <row r="290" spans="1:14">
      <c r="A290" s="113" t="s">
        <v>2399</v>
      </c>
      <c r="B290" s="113" t="s">
        <v>384</v>
      </c>
      <c r="C290" s="113">
        <v>4.9000000000000004</v>
      </c>
      <c r="D290" s="113">
        <v>5.3</v>
      </c>
      <c r="E290" s="113">
        <v>4.9000000000000004</v>
      </c>
      <c r="F290" s="113">
        <v>5.3</v>
      </c>
      <c r="G290" s="113">
        <v>5.3</v>
      </c>
      <c r="H290" s="113">
        <v>4.8499999999999996</v>
      </c>
      <c r="I290" s="113">
        <v>750</v>
      </c>
      <c r="J290" s="113">
        <v>3707</v>
      </c>
      <c r="K290" s="115">
        <v>43511</v>
      </c>
      <c r="L290" s="113">
        <v>5</v>
      </c>
      <c r="M290" s="113" t="s">
        <v>2400</v>
      </c>
      <c r="N290" s="351"/>
    </row>
    <row r="291" spans="1:14">
      <c r="A291" s="113" t="s">
        <v>57</v>
      </c>
      <c r="B291" s="113" t="s">
        <v>384</v>
      </c>
      <c r="C291" s="113">
        <v>540</v>
      </c>
      <c r="D291" s="113">
        <v>551.4</v>
      </c>
      <c r="E291" s="113">
        <v>528.5</v>
      </c>
      <c r="F291" s="113">
        <v>540.54999999999995</v>
      </c>
      <c r="G291" s="113">
        <v>541.9</v>
      </c>
      <c r="H291" s="113">
        <v>542.9</v>
      </c>
      <c r="I291" s="113">
        <v>2491806</v>
      </c>
      <c r="J291" s="113">
        <v>1341296846.9000001</v>
      </c>
      <c r="K291" s="115">
        <v>43511</v>
      </c>
      <c r="L291" s="113">
        <v>54833</v>
      </c>
      <c r="M291" s="113" t="s">
        <v>634</v>
      </c>
      <c r="N291" s="351"/>
    </row>
    <row r="292" spans="1:14">
      <c r="A292" s="113" t="s">
        <v>2046</v>
      </c>
      <c r="B292" s="113" t="s">
        <v>384</v>
      </c>
      <c r="C292" s="113">
        <v>125.95</v>
      </c>
      <c r="D292" s="113">
        <v>127.35</v>
      </c>
      <c r="E292" s="113">
        <v>120.95</v>
      </c>
      <c r="F292" s="113">
        <v>122.35</v>
      </c>
      <c r="G292" s="113">
        <v>122</v>
      </c>
      <c r="H292" s="113">
        <v>126.35</v>
      </c>
      <c r="I292" s="113">
        <v>3250</v>
      </c>
      <c r="J292" s="113">
        <v>400445.05</v>
      </c>
      <c r="K292" s="115">
        <v>43511</v>
      </c>
      <c r="L292" s="113">
        <v>98</v>
      </c>
      <c r="M292" s="113" t="s">
        <v>2047</v>
      </c>
      <c r="N292" s="351"/>
    </row>
    <row r="293" spans="1:14">
      <c r="A293" s="113" t="s">
        <v>635</v>
      </c>
      <c r="B293" s="113" t="s">
        <v>384</v>
      </c>
      <c r="C293" s="113">
        <v>346.1</v>
      </c>
      <c r="D293" s="113">
        <v>346.1</v>
      </c>
      <c r="E293" s="113">
        <v>329.15</v>
      </c>
      <c r="F293" s="113">
        <v>332.1</v>
      </c>
      <c r="G293" s="113">
        <v>329.15</v>
      </c>
      <c r="H293" s="113">
        <v>346.1</v>
      </c>
      <c r="I293" s="113">
        <v>15200</v>
      </c>
      <c r="J293" s="113">
        <v>5113265.55</v>
      </c>
      <c r="K293" s="115">
        <v>43511</v>
      </c>
      <c r="L293" s="113">
        <v>888</v>
      </c>
      <c r="M293" s="113" t="s">
        <v>636</v>
      </c>
      <c r="N293" s="351"/>
    </row>
    <row r="294" spans="1:14">
      <c r="A294" s="113" t="s">
        <v>1940</v>
      </c>
      <c r="B294" s="113" t="s">
        <v>384</v>
      </c>
      <c r="C294" s="113">
        <v>124.95</v>
      </c>
      <c r="D294" s="113">
        <v>125</v>
      </c>
      <c r="E294" s="113">
        <v>122.15</v>
      </c>
      <c r="F294" s="113">
        <v>123.55</v>
      </c>
      <c r="G294" s="113">
        <v>124</v>
      </c>
      <c r="H294" s="113">
        <v>125.4</v>
      </c>
      <c r="I294" s="113">
        <v>13718</v>
      </c>
      <c r="J294" s="113">
        <v>1690973.75</v>
      </c>
      <c r="K294" s="115">
        <v>43511</v>
      </c>
      <c r="L294" s="113">
        <v>260</v>
      </c>
      <c r="M294" s="113" t="s">
        <v>1941</v>
      </c>
      <c r="N294" s="351"/>
    </row>
    <row r="295" spans="1:14">
      <c r="A295" s="113" t="s">
        <v>3140</v>
      </c>
      <c r="B295" s="113" t="s">
        <v>384</v>
      </c>
      <c r="C295" s="113">
        <v>16</v>
      </c>
      <c r="D295" s="113">
        <v>18.399999999999999</v>
      </c>
      <c r="E295" s="113">
        <v>15.35</v>
      </c>
      <c r="F295" s="113">
        <v>16.5</v>
      </c>
      <c r="G295" s="113">
        <v>16.899999999999999</v>
      </c>
      <c r="H295" s="113">
        <v>17.2</v>
      </c>
      <c r="I295" s="113">
        <v>2042</v>
      </c>
      <c r="J295" s="113">
        <v>33773.199999999997</v>
      </c>
      <c r="K295" s="115">
        <v>43511</v>
      </c>
      <c r="L295" s="113">
        <v>41</v>
      </c>
      <c r="M295" s="113" t="s">
        <v>3141</v>
      </c>
      <c r="N295" s="351"/>
    </row>
    <row r="296" spans="1:14">
      <c r="A296" s="113" t="s">
        <v>58</v>
      </c>
      <c r="B296" s="113" t="s">
        <v>384</v>
      </c>
      <c r="C296" s="113">
        <v>219.9</v>
      </c>
      <c r="D296" s="113">
        <v>221.5</v>
      </c>
      <c r="E296" s="113">
        <v>214.7</v>
      </c>
      <c r="F296" s="113">
        <v>219.95</v>
      </c>
      <c r="G296" s="113">
        <v>216.2</v>
      </c>
      <c r="H296" s="113">
        <v>217.2</v>
      </c>
      <c r="I296" s="113">
        <v>11511255</v>
      </c>
      <c r="J296" s="113">
        <v>2529587727.4000001</v>
      </c>
      <c r="K296" s="115">
        <v>43511</v>
      </c>
      <c r="L296" s="113">
        <v>64985</v>
      </c>
      <c r="M296" s="113" t="s">
        <v>637</v>
      </c>
      <c r="N296" s="351"/>
    </row>
    <row r="297" spans="1:14">
      <c r="A297" s="113" t="s">
        <v>2132</v>
      </c>
      <c r="B297" s="113" t="s">
        <v>384</v>
      </c>
      <c r="C297" s="113">
        <v>344.05</v>
      </c>
      <c r="D297" s="113">
        <v>345.55</v>
      </c>
      <c r="E297" s="113">
        <v>339.6</v>
      </c>
      <c r="F297" s="113">
        <v>340.15</v>
      </c>
      <c r="G297" s="113">
        <v>339.9</v>
      </c>
      <c r="H297" s="113">
        <v>344.05</v>
      </c>
      <c r="I297" s="113">
        <v>36880</v>
      </c>
      <c r="J297" s="113">
        <v>12592996.199999999</v>
      </c>
      <c r="K297" s="115">
        <v>43511</v>
      </c>
      <c r="L297" s="113">
        <v>1709</v>
      </c>
      <c r="M297" s="113" t="s">
        <v>2133</v>
      </c>
      <c r="N297" s="351"/>
    </row>
    <row r="298" spans="1:14">
      <c r="A298" s="113" t="s">
        <v>638</v>
      </c>
      <c r="B298" s="113" t="s">
        <v>384</v>
      </c>
      <c r="C298" s="113">
        <v>269.10000000000002</v>
      </c>
      <c r="D298" s="113">
        <v>283.64999999999998</v>
      </c>
      <c r="E298" s="113">
        <v>269.10000000000002</v>
      </c>
      <c r="F298" s="113">
        <v>281.5</v>
      </c>
      <c r="G298" s="113">
        <v>282.5</v>
      </c>
      <c r="H298" s="113">
        <v>269</v>
      </c>
      <c r="I298" s="113">
        <v>286342</v>
      </c>
      <c r="J298" s="113">
        <v>79464581.5</v>
      </c>
      <c r="K298" s="115">
        <v>43511</v>
      </c>
      <c r="L298" s="113">
        <v>5749</v>
      </c>
      <c r="M298" s="113" t="s">
        <v>639</v>
      </c>
      <c r="N298" s="351"/>
    </row>
    <row r="299" spans="1:14">
      <c r="A299" s="113" t="s">
        <v>59</v>
      </c>
      <c r="B299" s="113" t="s">
        <v>384</v>
      </c>
      <c r="C299" s="113">
        <v>1255</v>
      </c>
      <c r="D299" s="113">
        <v>1255</v>
      </c>
      <c r="E299" s="113">
        <v>1215.75</v>
      </c>
      <c r="F299" s="113">
        <v>1233.8499999999999</v>
      </c>
      <c r="G299" s="113">
        <v>1231.5</v>
      </c>
      <c r="H299" s="113">
        <v>1248.05</v>
      </c>
      <c r="I299" s="113">
        <v>458077</v>
      </c>
      <c r="J299" s="113">
        <v>563749687.29999995</v>
      </c>
      <c r="K299" s="115">
        <v>43511</v>
      </c>
      <c r="L299" s="113">
        <v>19182</v>
      </c>
      <c r="M299" s="113" t="s">
        <v>640</v>
      </c>
      <c r="N299" s="351"/>
    </row>
    <row r="300" spans="1:14">
      <c r="A300" s="113" t="s">
        <v>1850</v>
      </c>
      <c r="B300" s="113" t="s">
        <v>384</v>
      </c>
      <c r="C300" s="113">
        <v>17.25</v>
      </c>
      <c r="D300" s="113">
        <v>17.45</v>
      </c>
      <c r="E300" s="113">
        <v>16.850000000000001</v>
      </c>
      <c r="F300" s="113">
        <v>16.899999999999999</v>
      </c>
      <c r="G300" s="113">
        <v>16.850000000000001</v>
      </c>
      <c r="H300" s="113">
        <v>17.5</v>
      </c>
      <c r="I300" s="113">
        <v>31639</v>
      </c>
      <c r="J300" s="113">
        <v>536454.1</v>
      </c>
      <c r="K300" s="115">
        <v>43511</v>
      </c>
      <c r="L300" s="113">
        <v>118</v>
      </c>
      <c r="M300" s="113" t="s">
        <v>2002</v>
      </c>
      <c r="N300" s="351"/>
    </row>
    <row r="301" spans="1:14">
      <c r="A301" s="113" t="s">
        <v>2401</v>
      </c>
      <c r="B301" s="113" t="s">
        <v>384</v>
      </c>
      <c r="C301" s="113">
        <v>9</v>
      </c>
      <c r="D301" s="113">
        <v>9.5</v>
      </c>
      <c r="E301" s="113">
        <v>8.9</v>
      </c>
      <c r="F301" s="113">
        <v>9.1999999999999993</v>
      </c>
      <c r="G301" s="113">
        <v>9.1999999999999993</v>
      </c>
      <c r="H301" s="113">
        <v>9.1999999999999993</v>
      </c>
      <c r="I301" s="113">
        <v>22634</v>
      </c>
      <c r="J301" s="113">
        <v>205867.4</v>
      </c>
      <c r="K301" s="115">
        <v>43511</v>
      </c>
      <c r="L301" s="113">
        <v>47</v>
      </c>
      <c r="M301" s="113" t="s">
        <v>2402</v>
      </c>
      <c r="N301" s="351"/>
    </row>
    <row r="302" spans="1:14">
      <c r="A302" s="113" t="s">
        <v>194</v>
      </c>
      <c r="B302" s="113" t="s">
        <v>384</v>
      </c>
      <c r="C302" s="113">
        <v>502</v>
      </c>
      <c r="D302" s="113">
        <v>502.9</v>
      </c>
      <c r="E302" s="113">
        <v>484.5</v>
      </c>
      <c r="F302" s="113">
        <v>491.25</v>
      </c>
      <c r="G302" s="113">
        <v>491.3</v>
      </c>
      <c r="H302" s="113">
        <v>498</v>
      </c>
      <c r="I302" s="113">
        <v>1210198</v>
      </c>
      <c r="J302" s="113">
        <v>593893103.35000002</v>
      </c>
      <c r="K302" s="115">
        <v>43511</v>
      </c>
      <c r="L302" s="113">
        <v>30598</v>
      </c>
      <c r="M302" s="113" t="s">
        <v>2735</v>
      </c>
      <c r="N302" s="351"/>
    </row>
    <row r="303" spans="1:14">
      <c r="A303" s="113" t="s">
        <v>3426</v>
      </c>
      <c r="B303" s="113" t="s">
        <v>384</v>
      </c>
      <c r="C303" s="113">
        <v>39.200000000000003</v>
      </c>
      <c r="D303" s="113">
        <v>40</v>
      </c>
      <c r="E303" s="113">
        <v>37.049999999999997</v>
      </c>
      <c r="F303" s="113">
        <v>37.049999999999997</v>
      </c>
      <c r="G303" s="113">
        <v>37.049999999999997</v>
      </c>
      <c r="H303" s="113">
        <v>36.65</v>
      </c>
      <c r="I303" s="113">
        <v>1175</v>
      </c>
      <c r="J303" s="113">
        <v>44278.5</v>
      </c>
      <c r="K303" s="115">
        <v>43511</v>
      </c>
      <c r="L303" s="113">
        <v>25</v>
      </c>
      <c r="M303" s="113" t="s">
        <v>3427</v>
      </c>
      <c r="N303" s="351"/>
    </row>
    <row r="304" spans="1:14">
      <c r="A304" s="113" t="s">
        <v>2899</v>
      </c>
      <c r="B304" s="113" t="s">
        <v>384</v>
      </c>
      <c r="C304" s="113">
        <v>252.25</v>
      </c>
      <c r="D304" s="113">
        <v>260</v>
      </c>
      <c r="E304" s="113">
        <v>252.25</v>
      </c>
      <c r="F304" s="113">
        <v>259.3</v>
      </c>
      <c r="G304" s="113">
        <v>259.8</v>
      </c>
      <c r="H304" s="113">
        <v>253.05</v>
      </c>
      <c r="I304" s="113">
        <v>2888</v>
      </c>
      <c r="J304" s="113">
        <v>741487.35</v>
      </c>
      <c r="K304" s="115">
        <v>43511</v>
      </c>
      <c r="L304" s="113">
        <v>200</v>
      </c>
      <c r="M304" s="113" t="s">
        <v>2900</v>
      </c>
      <c r="N304" s="351"/>
    </row>
    <row r="305" spans="1:14">
      <c r="A305" s="113" t="s">
        <v>2118</v>
      </c>
      <c r="B305" s="113" t="s">
        <v>384</v>
      </c>
      <c r="C305" s="113">
        <v>14.6</v>
      </c>
      <c r="D305" s="113">
        <v>15</v>
      </c>
      <c r="E305" s="113">
        <v>14.5</v>
      </c>
      <c r="F305" s="113">
        <v>14.5</v>
      </c>
      <c r="G305" s="113">
        <v>14.5</v>
      </c>
      <c r="H305" s="113">
        <v>14.5</v>
      </c>
      <c r="I305" s="113">
        <v>9462</v>
      </c>
      <c r="J305" s="113">
        <v>137759.04999999999</v>
      </c>
      <c r="K305" s="115">
        <v>43511</v>
      </c>
      <c r="L305" s="113">
        <v>71</v>
      </c>
      <c r="M305" s="113" t="s">
        <v>2129</v>
      </c>
      <c r="N305" s="351"/>
    </row>
    <row r="306" spans="1:14">
      <c r="A306" s="113" t="s">
        <v>2403</v>
      </c>
      <c r="B306" s="113" t="s">
        <v>384</v>
      </c>
      <c r="C306" s="113">
        <v>58.05</v>
      </c>
      <c r="D306" s="113">
        <v>59.2</v>
      </c>
      <c r="E306" s="113">
        <v>57.25</v>
      </c>
      <c r="F306" s="113">
        <v>57.4</v>
      </c>
      <c r="G306" s="113">
        <v>57.3</v>
      </c>
      <c r="H306" s="113">
        <v>59.2</v>
      </c>
      <c r="I306" s="113">
        <v>7184</v>
      </c>
      <c r="J306" s="113">
        <v>414999.2</v>
      </c>
      <c r="K306" s="115">
        <v>43511</v>
      </c>
      <c r="L306" s="113">
        <v>259</v>
      </c>
      <c r="M306" s="113" t="s">
        <v>2404</v>
      </c>
      <c r="N306" s="351"/>
    </row>
    <row r="307" spans="1:14">
      <c r="A307" s="113" t="s">
        <v>641</v>
      </c>
      <c r="B307" s="113" t="s">
        <v>384</v>
      </c>
      <c r="C307" s="113">
        <v>447.2</v>
      </c>
      <c r="D307" s="113">
        <v>454.9</v>
      </c>
      <c r="E307" s="113">
        <v>443</v>
      </c>
      <c r="F307" s="113">
        <v>448.35</v>
      </c>
      <c r="G307" s="113">
        <v>444.2</v>
      </c>
      <c r="H307" s="113">
        <v>444.45</v>
      </c>
      <c r="I307" s="113">
        <v>86992</v>
      </c>
      <c r="J307" s="113">
        <v>39100452.700000003</v>
      </c>
      <c r="K307" s="115">
        <v>43511</v>
      </c>
      <c r="L307" s="113">
        <v>9877</v>
      </c>
      <c r="M307" s="113" t="s">
        <v>642</v>
      </c>
      <c r="N307" s="351"/>
    </row>
    <row r="308" spans="1:14">
      <c r="A308" s="113" t="s">
        <v>643</v>
      </c>
      <c r="B308" s="113" t="s">
        <v>384</v>
      </c>
      <c r="C308" s="113">
        <v>24.35</v>
      </c>
      <c r="D308" s="113">
        <v>24.75</v>
      </c>
      <c r="E308" s="113">
        <v>24.35</v>
      </c>
      <c r="F308" s="113">
        <v>24.45</v>
      </c>
      <c r="G308" s="113">
        <v>24.35</v>
      </c>
      <c r="H308" s="113">
        <v>24.6</v>
      </c>
      <c r="I308" s="113">
        <v>81036</v>
      </c>
      <c r="J308" s="113">
        <v>1984491.5</v>
      </c>
      <c r="K308" s="115">
        <v>43511</v>
      </c>
      <c r="L308" s="113">
        <v>525</v>
      </c>
      <c r="M308" s="113" t="s">
        <v>644</v>
      </c>
      <c r="N308" s="351"/>
    </row>
    <row r="309" spans="1:14">
      <c r="A309" s="113" t="s">
        <v>645</v>
      </c>
      <c r="B309" s="113" t="s">
        <v>384</v>
      </c>
      <c r="C309" s="113">
        <v>171.35</v>
      </c>
      <c r="D309" s="113">
        <v>171.35</v>
      </c>
      <c r="E309" s="113">
        <v>166.55</v>
      </c>
      <c r="F309" s="113">
        <v>169.95</v>
      </c>
      <c r="G309" s="113">
        <v>169</v>
      </c>
      <c r="H309" s="113">
        <v>171.35</v>
      </c>
      <c r="I309" s="113">
        <v>26134</v>
      </c>
      <c r="J309" s="113">
        <v>4429949.55</v>
      </c>
      <c r="K309" s="115">
        <v>43511</v>
      </c>
      <c r="L309" s="113">
        <v>657</v>
      </c>
      <c r="M309" s="113" t="s">
        <v>646</v>
      </c>
      <c r="N309" s="351"/>
    </row>
    <row r="310" spans="1:14">
      <c r="A310" s="113" t="s">
        <v>2405</v>
      </c>
      <c r="B310" s="113" t="s">
        <v>384</v>
      </c>
      <c r="C310" s="113">
        <v>2.0499999999999998</v>
      </c>
      <c r="D310" s="113">
        <v>2.0499999999999998</v>
      </c>
      <c r="E310" s="113">
        <v>1.9</v>
      </c>
      <c r="F310" s="113">
        <v>2.0499999999999998</v>
      </c>
      <c r="G310" s="113">
        <v>1.9</v>
      </c>
      <c r="H310" s="113">
        <v>2.0499999999999998</v>
      </c>
      <c r="I310" s="113">
        <v>1774</v>
      </c>
      <c r="J310" s="113">
        <v>3521.3</v>
      </c>
      <c r="K310" s="115">
        <v>43511</v>
      </c>
      <c r="L310" s="113">
        <v>17</v>
      </c>
      <c r="M310" s="113" t="s">
        <v>2406</v>
      </c>
      <c r="N310" s="351"/>
    </row>
    <row r="311" spans="1:14">
      <c r="A311" s="113" t="s">
        <v>647</v>
      </c>
      <c r="B311" s="113" t="s">
        <v>384</v>
      </c>
      <c r="C311" s="113">
        <v>148.05000000000001</v>
      </c>
      <c r="D311" s="113">
        <v>149.4</v>
      </c>
      <c r="E311" s="113">
        <v>141.19999999999999</v>
      </c>
      <c r="F311" s="113">
        <v>144.35</v>
      </c>
      <c r="G311" s="113">
        <v>148</v>
      </c>
      <c r="H311" s="113">
        <v>154</v>
      </c>
      <c r="I311" s="113">
        <v>169232</v>
      </c>
      <c r="J311" s="113">
        <v>24490557.75</v>
      </c>
      <c r="K311" s="115">
        <v>43511</v>
      </c>
      <c r="L311" s="113">
        <v>5683</v>
      </c>
      <c r="M311" s="113" t="s">
        <v>648</v>
      </c>
      <c r="N311" s="351"/>
    </row>
    <row r="312" spans="1:14">
      <c r="A312" s="113" t="s">
        <v>649</v>
      </c>
      <c r="B312" s="113" t="s">
        <v>384</v>
      </c>
      <c r="C312" s="113">
        <v>22.35</v>
      </c>
      <c r="D312" s="113">
        <v>22.72</v>
      </c>
      <c r="E312" s="113">
        <v>22.2</v>
      </c>
      <c r="F312" s="113">
        <v>22.63</v>
      </c>
      <c r="G312" s="113">
        <v>22.46</v>
      </c>
      <c r="H312" s="113">
        <v>22.24</v>
      </c>
      <c r="I312" s="113">
        <v>1375968</v>
      </c>
      <c r="J312" s="113">
        <v>31006787.039999999</v>
      </c>
      <c r="K312" s="115">
        <v>43511</v>
      </c>
      <c r="L312" s="113">
        <v>1072</v>
      </c>
      <c r="M312" s="113" t="s">
        <v>650</v>
      </c>
      <c r="N312" s="351"/>
    </row>
    <row r="313" spans="1:14">
      <c r="A313" s="113" t="s">
        <v>3688</v>
      </c>
      <c r="B313" s="113" t="s">
        <v>384</v>
      </c>
      <c r="C313" s="113">
        <v>2.4500000000000002</v>
      </c>
      <c r="D313" s="113">
        <v>2.4500000000000002</v>
      </c>
      <c r="E313" s="113">
        <v>2.2999999999999998</v>
      </c>
      <c r="F313" s="113">
        <v>2.2999999999999998</v>
      </c>
      <c r="G313" s="113">
        <v>2.2999999999999998</v>
      </c>
      <c r="H313" s="113">
        <v>2.35</v>
      </c>
      <c r="I313" s="113">
        <v>8000</v>
      </c>
      <c r="J313" s="113">
        <v>18401.5</v>
      </c>
      <c r="K313" s="115">
        <v>43511</v>
      </c>
      <c r="L313" s="113">
        <v>5</v>
      </c>
      <c r="M313" s="113" t="s">
        <v>3689</v>
      </c>
      <c r="N313" s="351"/>
    </row>
    <row r="314" spans="1:14">
      <c r="A314" s="113" t="s">
        <v>2783</v>
      </c>
      <c r="B314" s="113" t="s">
        <v>384</v>
      </c>
      <c r="C314" s="113">
        <v>393.95</v>
      </c>
      <c r="D314" s="113">
        <v>404</v>
      </c>
      <c r="E314" s="113">
        <v>393.95</v>
      </c>
      <c r="F314" s="113">
        <v>398.95</v>
      </c>
      <c r="G314" s="113">
        <v>396.55</v>
      </c>
      <c r="H314" s="113">
        <v>395.5</v>
      </c>
      <c r="I314" s="113">
        <v>41075</v>
      </c>
      <c r="J314" s="113">
        <v>16455925.25</v>
      </c>
      <c r="K314" s="115">
        <v>43511</v>
      </c>
      <c r="L314" s="113">
        <v>2608</v>
      </c>
      <c r="M314" s="113" t="s">
        <v>2784</v>
      </c>
      <c r="N314" s="351"/>
    </row>
    <row r="315" spans="1:14">
      <c r="A315" s="113" t="s">
        <v>2070</v>
      </c>
      <c r="B315" s="113" t="s">
        <v>384</v>
      </c>
      <c r="C315" s="113">
        <v>124.45</v>
      </c>
      <c r="D315" s="113">
        <v>127</v>
      </c>
      <c r="E315" s="113">
        <v>122</v>
      </c>
      <c r="F315" s="113">
        <v>122.2</v>
      </c>
      <c r="G315" s="113">
        <v>123.6</v>
      </c>
      <c r="H315" s="113">
        <v>125.35</v>
      </c>
      <c r="I315" s="113">
        <v>31020</v>
      </c>
      <c r="J315" s="113">
        <v>3847761</v>
      </c>
      <c r="K315" s="115">
        <v>43511</v>
      </c>
      <c r="L315" s="113">
        <v>243</v>
      </c>
      <c r="M315" s="113" t="s">
        <v>2071</v>
      </c>
      <c r="N315" s="351"/>
    </row>
    <row r="316" spans="1:14">
      <c r="A316" s="113" t="s">
        <v>192</v>
      </c>
      <c r="B316" s="113" t="s">
        <v>384</v>
      </c>
      <c r="C316" s="113">
        <v>1631.55</v>
      </c>
      <c r="D316" s="113">
        <v>1631.55</v>
      </c>
      <c r="E316" s="113">
        <v>1609.7</v>
      </c>
      <c r="F316" s="113">
        <v>1624.95</v>
      </c>
      <c r="G316" s="113">
        <v>1610</v>
      </c>
      <c r="H316" s="113">
        <v>1631.55</v>
      </c>
      <c r="I316" s="113">
        <v>4157</v>
      </c>
      <c r="J316" s="113">
        <v>6743342</v>
      </c>
      <c r="K316" s="115">
        <v>43511</v>
      </c>
      <c r="L316" s="113">
        <v>1260</v>
      </c>
      <c r="M316" s="113" t="s">
        <v>651</v>
      </c>
      <c r="N316" s="351"/>
    </row>
    <row r="317" spans="1:14">
      <c r="A317" s="113" t="s">
        <v>3627</v>
      </c>
      <c r="B317" s="113" t="s">
        <v>384</v>
      </c>
      <c r="C317" s="113">
        <v>3085</v>
      </c>
      <c r="D317" s="113">
        <v>3550</v>
      </c>
      <c r="E317" s="113">
        <v>3070</v>
      </c>
      <c r="F317" s="113">
        <v>3070</v>
      </c>
      <c r="G317" s="113">
        <v>3070</v>
      </c>
      <c r="H317" s="113">
        <v>3077</v>
      </c>
      <c r="I317" s="113">
        <v>11</v>
      </c>
      <c r="J317" s="113">
        <v>34345</v>
      </c>
      <c r="K317" s="115">
        <v>43511</v>
      </c>
      <c r="L317" s="113">
        <v>4</v>
      </c>
      <c r="M317" s="113" t="s">
        <v>3628</v>
      </c>
      <c r="N317" s="351"/>
    </row>
    <row r="318" spans="1:14">
      <c r="A318" s="113" t="s">
        <v>653</v>
      </c>
      <c r="B318" s="113" t="s">
        <v>384</v>
      </c>
      <c r="C318" s="113">
        <v>204</v>
      </c>
      <c r="D318" s="113">
        <v>205.95</v>
      </c>
      <c r="E318" s="113">
        <v>199.8</v>
      </c>
      <c r="F318" s="113">
        <v>200.75</v>
      </c>
      <c r="G318" s="113">
        <v>200</v>
      </c>
      <c r="H318" s="113">
        <v>207.95</v>
      </c>
      <c r="I318" s="113">
        <v>616468</v>
      </c>
      <c r="J318" s="113">
        <v>124112511.55</v>
      </c>
      <c r="K318" s="115">
        <v>43511</v>
      </c>
      <c r="L318" s="113">
        <v>13647</v>
      </c>
      <c r="M318" s="113" t="s">
        <v>654</v>
      </c>
      <c r="N318" s="351"/>
    </row>
    <row r="319" spans="1:14">
      <c r="A319" s="113" t="s">
        <v>655</v>
      </c>
      <c r="B319" s="113" t="s">
        <v>384</v>
      </c>
      <c r="C319" s="113">
        <v>41.8</v>
      </c>
      <c r="D319" s="113">
        <v>43.4</v>
      </c>
      <c r="E319" s="113">
        <v>41</v>
      </c>
      <c r="F319" s="113">
        <v>41.7</v>
      </c>
      <c r="G319" s="113">
        <v>43</v>
      </c>
      <c r="H319" s="113">
        <v>41.55</v>
      </c>
      <c r="I319" s="113">
        <v>5637</v>
      </c>
      <c r="J319" s="113">
        <v>238368.6</v>
      </c>
      <c r="K319" s="115">
        <v>43511</v>
      </c>
      <c r="L319" s="113">
        <v>109</v>
      </c>
      <c r="M319" s="113" t="s">
        <v>656</v>
      </c>
      <c r="N319" s="351"/>
    </row>
    <row r="320" spans="1:14">
      <c r="A320" s="113" t="s">
        <v>657</v>
      </c>
      <c r="B320" s="113" t="s">
        <v>384</v>
      </c>
      <c r="C320" s="113">
        <v>181.05</v>
      </c>
      <c r="D320" s="113">
        <v>183</v>
      </c>
      <c r="E320" s="113">
        <v>180</v>
      </c>
      <c r="F320" s="113">
        <v>180.15</v>
      </c>
      <c r="G320" s="113">
        <v>180.15</v>
      </c>
      <c r="H320" s="113">
        <v>182.15</v>
      </c>
      <c r="I320" s="113">
        <v>215309</v>
      </c>
      <c r="J320" s="113">
        <v>38921211.799999997</v>
      </c>
      <c r="K320" s="115">
        <v>43511</v>
      </c>
      <c r="L320" s="113">
        <v>3927</v>
      </c>
      <c r="M320" s="113" t="s">
        <v>2796</v>
      </c>
      <c r="N320" s="351"/>
    </row>
    <row r="321" spans="1:14">
      <c r="A321" s="113" t="s">
        <v>3391</v>
      </c>
      <c r="B321" s="113" t="s">
        <v>384</v>
      </c>
      <c r="C321" s="113">
        <v>11.5</v>
      </c>
      <c r="D321" s="113">
        <v>12.35</v>
      </c>
      <c r="E321" s="113">
        <v>11.05</v>
      </c>
      <c r="F321" s="113">
        <v>12.2</v>
      </c>
      <c r="G321" s="113">
        <v>12.25</v>
      </c>
      <c r="H321" s="113">
        <v>11.55</v>
      </c>
      <c r="I321" s="113">
        <v>2902</v>
      </c>
      <c r="J321" s="113">
        <v>35362.699999999997</v>
      </c>
      <c r="K321" s="115">
        <v>43511</v>
      </c>
      <c r="L321" s="113">
        <v>9</v>
      </c>
      <c r="M321" s="113" t="s">
        <v>3392</v>
      </c>
      <c r="N321" s="351"/>
    </row>
    <row r="322" spans="1:14">
      <c r="A322" s="113" t="s">
        <v>345</v>
      </c>
      <c r="B322" s="113" t="s">
        <v>384</v>
      </c>
      <c r="C322" s="113">
        <v>699.8</v>
      </c>
      <c r="D322" s="113">
        <v>699.8</v>
      </c>
      <c r="E322" s="113">
        <v>678.05</v>
      </c>
      <c r="F322" s="113">
        <v>684.1</v>
      </c>
      <c r="G322" s="113">
        <v>688.7</v>
      </c>
      <c r="H322" s="113">
        <v>701.5</v>
      </c>
      <c r="I322" s="113">
        <v>624833</v>
      </c>
      <c r="J322" s="113">
        <v>427896587.25</v>
      </c>
      <c r="K322" s="115">
        <v>43511</v>
      </c>
      <c r="L322" s="113">
        <v>19284</v>
      </c>
      <c r="M322" s="113" t="s">
        <v>658</v>
      </c>
      <c r="N322" s="351"/>
    </row>
    <row r="323" spans="1:14">
      <c r="A323" s="113" t="s">
        <v>1901</v>
      </c>
      <c r="B323" s="113" t="s">
        <v>384</v>
      </c>
      <c r="C323" s="113">
        <v>116.35</v>
      </c>
      <c r="D323" s="113">
        <v>125.15</v>
      </c>
      <c r="E323" s="113">
        <v>116.3</v>
      </c>
      <c r="F323" s="113">
        <v>120.75</v>
      </c>
      <c r="G323" s="113">
        <v>121</v>
      </c>
      <c r="H323" s="113">
        <v>116.15</v>
      </c>
      <c r="I323" s="113">
        <v>31220</v>
      </c>
      <c r="J323" s="113">
        <v>3818858.25</v>
      </c>
      <c r="K323" s="115">
        <v>43511</v>
      </c>
      <c r="L323" s="113">
        <v>839</v>
      </c>
      <c r="M323" s="113" t="s">
        <v>1902</v>
      </c>
      <c r="N323" s="351"/>
    </row>
    <row r="324" spans="1:14">
      <c r="A324" s="113" t="s">
        <v>659</v>
      </c>
      <c r="B324" s="113" t="s">
        <v>384</v>
      </c>
      <c r="C324" s="113">
        <v>34.549999999999997</v>
      </c>
      <c r="D324" s="113">
        <v>39.700000000000003</v>
      </c>
      <c r="E324" s="113">
        <v>33.049999999999997</v>
      </c>
      <c r="F324" s="113">
        <v>37.450000000000003</v>
      </c>
      <c r="G324" s="113">
        <v>37</v>
      </c>
      <c r="H324" s="113">
        <v>33.35</v>
      </c>
      <c r="I324" s="113">
        <v>37428</v>
      </c>
      <c r="J324" s="113">
        <v>1379041.05</v>
      </c>
      <c r="K324" s="115">
        <v>43511</v>
      </c>
      <c r="L324" s="113">
        <v>347</v>
      </c>
      <c r="M324" s="113" t="s">
        <v>660</v>
      </c>
      <c r="N324" s="351"/>
    </row>
    <row r="325" spans="1:14">
      <c r="A325" s="113" t="s">
        <v>661</v>
      </c>
      <c r="B325" s="113" t="s">
        <v>384</v>
      </c>
      <c r="C325" s="113">
        <v>594</v>
      </c>
      <c r="D325" s="113">
        <v>615</v>
      </c>
      <c r="E325" s="113">
        <v>594</v>
      </c>
      <c r="F325" s="113">
        <v>604.20000000000005</v>
      </c>
      <c r="G325" s="113">
        <v>601</v>
      </c>
      <c r="H325" s="113">
        <v>599.6</v>
      </c>
      <c r="I325" s="113">
        <v>495448</v>
      </c>
      <c r="J325" s="113">
        <v>299557530.39999998</v>
      </c>
      <c r="K325" s="115">
        <v>43511</v>
      </c>
      <c r="L325" s="113">
        <v>12032</v>
      </c>
      <c r="M325" s="113" t="s">
        <v>662</v>
      </c>
      <c r="N325" s="351"/>
    </row>
    <row r="326" spans="1:14">
      <c r="A326" s="113" t="s">
        <v>663</v>
      </c>
      <c r="B326" s="113" t="s">
        <v>384</v>
      </c>
      <c r="C326" s="113">
        <v>33.5</v>
      </c>
      <c r="D326" s="113">
        <v>33.799999999999997</v>
      </c>
      <c r="E326" s="113">
        <v>33</v>
      </c>
      <c r="F326" s="113">
        <v>33.35</v>
      </c>
      <c r="G326" s="113">
        <v>33.299999999999997</v>
      </c>
      <c r="H326" s="113">
        <v>33.75</v>
      </c>
      <c r="I326" s="113">
        <v>321526</v>
      </c>
      <c r="J326" s="113">
        <v>10690949.5</v>
      </c>
      <c r="K326" s="115">
        <v>43511</v>
      </c>
      <c r="L326" s="113">
        <v>1918</v>
      </c>
      <c r="M326" s="113" t="s">
        <v>2001</v>
      </c>
      <c r="N326" s="351"/>
    </row>
    <row r="327" spans="1:14">
      <c r="A327" s="113" t="s">
        <v>60</v>
      </c>
      <c r="B327" s="113" t="s">
        <v>384</v>
      </c>
      <c r="C327" s="113">
        <v>440</v>
      </c>
      <c r="D327" s="113">
        <v>443.45</v>
      </c>
      <c r="E327" s="113">
        <v>430.1</v>
      </c>
      <c r="F327" s="113">
        <v>434.3</v>
      </c>
      <c r="G327" s="113">
        <v>433.4</v>
      </c>
      <c r="H327" s="113">
        <v>440.2</v>
      </c>
      <c r="I327" s="113">
        <v>1882950</v>
      </c>
      <c r="J327" s="113">
        <v>821530031.54999995</v>
      </c>
      <c r="K327" s="115">
        <v>43511</v>
      </c>
      <c r="L327" s="113">
        <v>32300</v>
      </c>
      <c r="M327" s="113" t="s">
        <v>664</v>
      </c>
      <c r="N327" s="351"/>
    </row>
    <row r="328" spans="1:14">
      <c r="A328" s="113" t="s">
        <v>3414</v>
      </c>
      <c r="B328" s="113" t="s">
        <v>384</v>
      </c>
      <c r="C328" s="113">
        <v>1066.05</v>
      </c>
      <c r="D328" s="113">
        <v>1075.7</v>
      </c>
      <c r="E328" s="113">
        <v>1059.3499999999999</v>
      </c>
      <c r="F328" s="113">
        <v>1067.25</v>
      </c>
      <c r="G328" s="113">
        <v>1072</v>
      </c>
      <c r="H328" s="113">
        <v>1068</v>
      </c>
      <c r="I328" s="113">
        <v>22648</v>
      </c>
      <c r="J328" s="113">
        <v>24097799.350000001</v>
      </c>
      <c r="K328" s="115">
        <v>43511</v>
      </c>
      <c r="L328" s="113">
        <v>829</v>
      </c>
      <c r="M328" s="113" t="s">
        <v>3415</v>
      </c>
      <c r="N328" s="351"/>
    </row>
    <row r="329" spans="1:14">
      <c r="A329" s="113" t="s">
        <v>665</v>
      </c>
      <c r="B329" s="113" t="s">
        <v>384</v>
      </c>
      <c r="C329" s="113">
        <v>99</v>
      </c>
      <c r="D329" s="113">
        <v>99.8</v>
      </c>
      <c r="E329" s="113">
        <v>95.5</v>
      </c>
      <c r="F329" s="113">
        <v>97.05</v>
      </c>
      <c r="G329" s="113">
        <v>96.75</v>
      </c>
      <c r="H329" s="113">
        <v>97.1</v>
      </c>
      <c r="I329" s="113">
        <v>350221</v>
      </c>
      <c r="J329" s="113">
        <v>34229127</v>
      </c>
      <c r="K329" s="115">
        <v>43511</v>
      </c>
      <c r="L329" s="113">
        <v>6237</v>
      </c>
      <c r="M329" s="113" t="s">
        <v>666</v>
      </c>
      <c r="N329" s="351"/>
    </row>
    <row r="330" spans="1:14">
      <c r="A330" s="113" t="s">
        <v>1963</v>
      </c>
      <c r="B330" s="113" t="s">
        <v>384</v>
      </c>
      <c r="C330" s="113">
        <v>37.5</v>
      </c>
      <c r="D330" s="113">
        <v>37.5</v>
      </c>
      <c r="E330" s="113">
        <v>36.049999999999997</v>
      </c>
      <c r="F330" s="113">
        <v>36.450000000000003</v>
      </c>
      <c r="G330" s="113">
        <v>36.299999999999997</v>
      </c>
      <c r="H330" s="113">
        <v>36.299999999999997</v>
      </c>
      <c r="I330" s="113">
        <v>4065</v>
      </c>
      <c r="J330" s="113">
        <v>148359.45000000001</v>
      </c>
      <c r="K330" s="115">
        <v>43511</v>
      </c>
      <c r="L330" s="113">
        <v>21</v>
      </c>
      <c r="M330" s="113" t="s">
        <v>3158</v>
      </c>
      <c r="N330" s="351"/>
    </row>
    <row r="331" spans="1:14">
      <c r="A331" s="113" t="s">
        <v>667</v>
      </c>
      <c r="B331" s="113" t="s">
        <v>384</v>
      </c>
      <c r="C331" s="113">
        <v>87.8</v>
      </c>
      <c r="D331" s="113">
        <v>87.9</v>
      </c>
      <c r="E331" s="113">
        <v>82</v>
      </c>
      <c r="F331" s="113">
        <v>82.55</v>
      </c>
      <c r="G331" s="113">
        <v>83.25</v>
      </c>
      <c r="H331" s="113">
        <v>87.3</v>
      </c>
      <c r="I331" s="113">
        <v>96988</v>
      </c>
      <c r="J331" s="113">
        <v>8132510.6500000004</v>
      </c>
      <c r="K331" s="115">
        <v>43511</v>
      </c>
      <c r="L331" s="113">
        <v>1343</v>
      </c>
      <c r="M331" s="113" t="s">
        <v>668</v>
      </c>
      <c r="N331" s="351"/>
    </row>
    <row r="332" spans="1:14">
      <c r="A332" s="113" t="s">
        <v>669</v>
      </c>
      <c r="B332" s="113" t="s">
        <v>384</v>
      </c>
      <c r="C332" s="113">
        <v>179.15</v>
      </c>
      <c r="D332" s="113">
        <v>179.9</v>
      </c>
      <c r="E332" s="113">
        <v>177</v>
      </c>
      <c r="F332" s="113">
        <v>178.7</v>
      </c>
      <c r="G332" s="113">
        <v>179</v>
      </c>
      <c r="H332" s="113">
        <v>179.15</v>
      </c>
      <c r="I332" s="113">
        <v>29579</v>
      </c>
      <c r="J332" s="113">
        <v>5287614.05</v>
      </c>
      <c r="K332" s="115">
        <v>43511</v>
      </c>
      <c r="L332" s="113">
        <v>1501</v>
      </c>
      <c r="M332" s="113" t="s">
        <v>670</v>
      </c>
      <c r="N332" s="351"/>
    </row>
    <row r="333" spans="1:14">
      <c r="A333" s="113" t="s">
        <v>1871</v>
      </c>
      <c r="B333" s="113" t="s">
        <v>384</v>
      </c>
      <c r="C333" s="113">
        <v>415</v>
      </c>
      <c r="D333" s="113">
        <v>464.6</v>
      </c>
      <c r="E333" s="113">
        <v>408.25</v>
      </c>
      <c r="F333" s="113">
        <v>449.9</v>
      </c>
      <c r="G333" s="113">
        <v>447</v>
      </c>
      <c r="H333" s="113">
        <v>410.85</v>
      </c>
      <c r="I333" s="113">
        <v>1911222</v>
      </c>
      <c r="J333" s="113">
        <v>854856207.89999998</v>
      </c>
      <c r="K333" s="115">
        <v>43511</v>
      </c>
      <c r="L333" s="113">
        <v>49395</v>
      </c>
      <c r="M333" s="113" t="s">
        <v>1872</v>
      </c>
      <c r="N333" s="351"/>
    </row>
    <row r="334" spans="1:14">
      <c r="A334" s="113" t="s">
        <v>671</v>
      </c>
      <c r="B334" s="113" t="s">
        <v>3195</v>
      </c>
      <c r="C334" s="113">
        <v>22</v>
      </c>
      <c r="D334" s="113">
        <v>22.5</v>
      </c>
      <c r="E334" s="113">
        <v>20.9</v>
      </c>
      <c r="F334" s="113">
        <v>21.05</v>
      </c>
      <c r="G334" s="113">
        <v>21.7</v>
      </c>
      <c r="H334" s="113">
        <v>21.95</v>
      </c>
      <c r="I334" s="113">
        <v>156418</v>
      </c>
      <c r="J334" s="113">
        <v>3340580.5</v>
      </c>
      <c r="K334" s="115">
        <v>43511</v>
      </c>
      <c r="L334" s="113">
        <v>670</v>
      </c>
      <c r="M334" s="113" t="s">
        <v>672</v>
      </c>
      <c r="N334" s="351"/>
    </row>
    <row r="335" spans="1:14">
      <c r="A335" s="113" t="s">
        <v>2213</v>
      </c>
      <c r="B335" s="113" t="s">
        <v>384</v>
      </c>
      <c r="C335" s="113">
        <v>182.7</v>
      </c>
      <c r="D335" s="113">
        <v>194.7</v>
      </c>
      <c r="E335" s="113">
        <v>182.1</v>
      </c>
      <c r="F335" s="113">
        <v>190.95</v>
      </c>
      <c r="G335" s="113">
        <v>191</v>
      </c>
      <c r="H335" s="113">
        <v>182.25</v>
      </c>
      <c r="I335" s="113">
        <v>201832</v>
      </c>
      <c r="J335" s="113">
        <v>38061805.299999997</v>
      </c>
      <c r="K335" s="115">
        <v>43511</v>
      </c>
      <c r="L335" s="113">
        <v>6306</v>
      </c>
      <c r="M335" s="113" t="s">
        <v>2214</v>
      </c>
      <c r="N335" s="351"/>
    </row>
    <row r="336" spans="1:14">
      <c r="A336" s="113" t="s">
        <v>366</v>
      </c>
      <c r="B336" s="113" t="s">
        <v>384</v>
      </c>
      <c r="C336" s="113">
        <v>177.05</v>
      </c>
      <c r="D336" s="113">
        <v>177.95</v>
      </c>
      <c r="E336" s="113">
        <v>170.95</v>
      </c>
      <c r="F336" s="113">
        <v>172</v>
      </c>
      <c r="G336" s="113">
        <v>171.6</v>
      </c>
      <c r="H336" s="113">
        <v>177.25</v>
      </c>
      <c r="I336" s="113">
        <v>1208504</v>
      </c>
      <c r="J336" s="113">
        <v>210971315.40000001</v>
      </c>
      <c r="K336" s="115">
        <v>43511</v>
      </c>
      <c r="L336" s="113">
        <v>12486</v>
      </c>
      <c r="M336" s="113" t="s">
        <v>673</v>
      </c>
      <c r="N336" s="351"/>
    </row>
    <row r="337" spans="1:14">
      <c r="A337" s="113" t="s">
        <v>2901</v>
      </c>
      <c r="B337" s="113" t="s">
        <v>384</v>
      </c>
      <c r="C337" s="113">
        <v>62</v>
      </c>
      <c r="D337" s="113">
        <v>64</v>
      </c>
      <c r="E337" s="113">
        <v>62</v>
      </c>
      <c r="F337" s="113">
        <v>63.1</v>
      </c>
      <c r="G337" s="113">
        <v>63.1</v>
      </c>
      <c r="H337" s="113">
        <v>62.85</v>
      </c>
      <c r="I337" s="113">
        <v>4443</v>
      </c>
      <c r="J337" s="113">
        <v>282060.40000000002</v>
      </c>
      <c r="K337" s="115">
        <v>43511</v>
      </c>
      <c r="L337" s="113">
        <v>97</v>
      </c>
      <c r="M337" s="113" t="s">
        <v>2902</v>
      </c>
      <c r="N337" s="351"/>
    </row>
    <row r="338" spans="1:14">
      <c r="A338" s="113" t="s">
        <v>674</v>
      </c>
      <c r="B338" s="113" t="s">
        <v>384</v>
      </c>
      <c r="C338" s="113">
        <v>350</v>
      </c>
      <c r="D338" s="113">
        <v>358.6</v>
      </c>
      <c r="E338" s="113">
        <v>343.85</v>
      </c>
      <c r="F338" s="113">
        <v>346.3</v>
      </c>
      <c r="G338" s="113">
        <v>345.2</v>
      </c>
      <c r="H338" s="113">
        <v>353.95</v>
      </c>
      <c r="I338" s="113">
        <v>54422</v>
      </c>
      <c r="J338" s="113">
        <v>19249026.100000001</v>
      </c>
      <c r="K338" s="115">
        <v>43511</v>
      </c>
      <c r="L338" s="113">
        <v>4903</v>
      </c>
      <c r="M338" s="113" t="s">
        <v>675</v>
      </c>
      <c r="N338" s="351"/>
    </row>
    <row r="339" spans="1:14">
      <c r="A339" s="113" t="s">
        <v>2407</v>
      </c>
      <c r="B339" s="113" t="s">
        <v>384</v>
      </c>
      <c r="C339" s="113">
        <v>14.9</v>
      </c>
      <c r="D339" s="113">
        <v>14.9</v>
      </c>
      <c r="E339" s="113">
        <v>14.2</v>
      </c>
      <c r="F339" s="113">
        <v>14.4</v>
      </c>
      <c r="G339" s="113">
        <v>14.4</v>
      </c>
      <c r="H339" s="113">
        <v>14.65</v>
      </c>
      <c r="I339" s="113">
        <v>80720</v>
      </c>
      <c r="J339" s="113">
        <v>1173549.55</v>
      </c>
      <c r="K339" s="115">
        <v>43511</v>
      </c>
      <c r="L339" s="113">
        <v>503</v>
      </c>
      <c r="M339" s="113" t="s">
        <v>2408</v>
      </c>
      <c r="N339" s="351"/>
    </row>
    <row r="340" spans="1:14">
      <c r="A340" s="113" t="s">
        <v>676</v>
      </c>
      <c r="B340" s="113" t="s">
        <v>384</v>
      </c>
      <c r="C340" s="113">
        <v>378</v>
      </c>
      <c r="D340" s="113">
        <v>378</v>
      </c>
      <c r="E340" s="113">
        <v>356.15</v>
      </c>
      <c r="F340" s="113">
        <v>360</v>
      </c>
      <c r="G340" s="113">
        <v>360</v>
      </c>
      <c r="H340" s="113">
        <v>363.7</v>
      </c>
      <c r="I340" s="113">
        <v>438</v>
      </c>
      <c r="J340" s="113">
        <v>158764.54999999999</v>
      </c>
      <c r="K340" s="115">
        <v>43511</v>
      </c>
      <c r="L340" s="113">
        <v>67</v>
      </c>
      <c r="M340" s="113" t="s">
        <v>2188</v>
      </c>
      <c r="N340" s="351"/>
    </row>
    <row r="341" spans="1:14">
      <c r="A341" s="113" t="s">
        <v>677</v>
      </c>
      <c r="B341" s="113" t="s">
        <v>384</v>
      </c>
      <c r="C341" s="113">
        <v>111</v>
      </c>
      <c r="D341" s="113">
        <v>117.9</v>
      </c>
      <c r="E341" s="113">
        <v>108.65</v>
      </c>
      <c r="F341" s="113">
        <v>115.85</v>
      </c>
      <c r="G341" s="113">
        <v>116.4</v>
      </c>
      <c r="H341" s="113">
        <v>119</v>
      </c>
      <c r="I341" s="113">
        <v>472479</v>
      </c>
      <c r="J341" s="113">
        <v>54007109.75</v>
      </c>
      <c r="K341" s="115">
        <v>43511</v>
      </c>
      <c r="L341" s="113">
        <v>5280</v>
      </c>
      <c r="M341" s="113" t="s">
        <v>678</v>
      </c>
      <c r="N341" s="351"/>
    </row>
    <row r="342" spans="1:14">
      <c r="A342" s="113" t="s">
        <v>679</v>
      </c>
      <c r="B342" s="113" t="s">
        <v>384</v>
      </c>
      <c r="C342" s="113">
        <v>216.5</v>
      </c>
      <c r="D342" s="113">
        <v>219.5</v>
      </c>
      <c r="E342" s="113">
        <v>212.1</v>
      </c>
      <c r="F342" s="113">
        <v>217.2</v>
      </c>
      <c r="G342" s="113">
        <v>217.5</v>
      </c>
      <c r="H342" s="113">
        <v>220.2</v>
      </c>
      <c r="I342" s="113">
        <v>74862</v>
      </c>
      <c r="J342" s="113">
        <v>16115814.699999999</v>
      </c>
      <c r="K342" s="115">
        <v>43511</v>
      </c>
      <c r="L342" s="113">
        <v>2941</v>
      </c>
      <c r="M342" s="113" t="s">
        <v>2903</v>
      </c>
      <c r="N342" s="351"/>
    </row>
    <row r="343" spans="1:14">
      <c r="A343" s="113" t="s">
        <v>379</v>
      </c>
      <c r="B343" s="113" t="s">
        <v>384</v>
      </c>
      <c r="C343" s="113">
        <v>101.95</v>
      </c>
      <c r="D343" s="113">
        <v>107</v>
      </c>
      <c r="E343" s="113">
        <v>99.2</v>
      </c>
      <c r="F343" s="113">
        <v>106.5</v>
      </c>
      <c r="G343" s="113">
        <v>106.7</v>
      </c>
      <c r="H343" s="113">
        <v>101.95</v>
      </c>
      <c r="I343" s="113">
        <v>20481</v>
      </c>
      <c r="J343" s="113">
        <v>2116917.2999999998</v>
      </c>
      <c r="K343" s="115">
        <v>43511</v>
      </c>
      <c r="L343" s="113">
        <v>658</v>
      </c>
      <c r="M343" s="113" t="s">
        <v>680</v>
      </c>
      <c r="N343" s="351"/>
    </row>
    <row r="344" spans="1:14">
      <c r="A344" s="113" t="s">
        <v>681</v>
      </c>
      <c r="B344" s="113" t="s">
        <v>384</v>
      </c>
      <c r="C344" s="113">
        <v>225</v>
      </c>
      <c r="D344" s="113">
        <v>225.45</v>
      </c>
      <c r="E344" s="113">
        <v>220.95</v>
      </c>
      <c r="F344" s="113">
        <v>222.35</v>
      </c>
      <c r="G344" s="113">
        <v>224</v>
      </c>
      <c r="H344" s="113">
        <v>225.5</v>
      </c>
      <c r="I344" s="113">
        <v>486812</v>
      </c>
      <c r="J344" s="113">
        <v>108418038.45</v>
      </c>
      <c r="K344" s="115">
        <v>43511</v>
      </c>
      <c r="L344" s="113">
        <v>13625</v>
      </c>
      <c r="M344" s="113" t="s">
        <v>682</v>
      </c>
      <c r="N344" s="351"/>
    </row>
    <row r="345" spans="1:14">
      <c r="A345" s="113" t="s">
        <v>3421</v>
      </c>
      <c r="B345" s="113" t="s">
        <v>384</v>
      </c>
      <c r="C345" s="113">
        <v>71.5</v>
      </c>
      <c r="D345" s="113">
        <v>71.5</v>
      </c>
      <c r="E345" s="113">
        <v>70</v>
      </c>
      <c r="F345" s="113">
        <v>70</v>
      </c>
      <c r="G345" s="113">
        <v>70</v>
      </c>
      <c r="H345" s="113">
        <v>72.900000000000006</v>
      </c>
      <c r="I345" s="113">
        <v>58</v>
      </c>
      <c r="J345" s="113">
        <v>4070.5</v>
      </c>
      <c r="K345" s="115">
        <v>43511</v>
      </c>
      <c r="L345" s="113">
        <v>5</v>
      </c>
      <c r="M345" s="113" t="s">
        <v>3422</v>
      </c>
      <c r="N345" s="351"/>
    </row>
    <row r="346" spans="1:14">
      <c r="A346" s="113" t="s">
        <v>683</v>
      </c>
      <c r="B346" s="113" t="s">
        <v>384</v>
      </c>
      <c r="C346" s="113">
        <v>71.849999999999994</v>
      </c>
      <c r="D346" s="113">
        <v>72</v>
      </c>
      <c r="E346" s="113">
        <v>71.849999999999994</v>
      </c>
      <c r="F346" s="113">
        <v>71.900000000000006</v>
      </c>
      <c r="G346" s="113">
        <v>71.900000000000006</v>
      </c>
      <c r="H346" s="113">
        <v>71.8</v>
      </c>
      <c r="I346" s="113">
        <v>762841</v>
      </c>
      <c r="J346" s="113">
        <v>54850699</v>
      </c>
      <c r="K346" s="115">
        <v>43511</v>
      </c>
      <c r="L346" s="113">
        <v>329</v>
      </c>
      <c r="M346" s="113" t="s">
        <v>684</v>
      </c>
      <c r="N346" s="351"/>
    </row>
    <row r="347" spans="1:14">
      <c r="A347" s="113" t="s">
        <v>685</v>
      </c>
      <c r="B347" s="113" t="s">
        <v>384</v>
      </c>
      <c r="C347" s="113">
        <v>11</v>
      </c>
      <c r="D347" s="113">
        <v>11.05</v>
      </c>
      <c r="E347" s="113">
        <v>10.7</v>
      </c>
      <c r="F347" s="113">
        <v>10.8</v>
      </c>
      <c r="G347" s="113">
        <v>10.85</v>
      </c>
      <c r="H347" s="113">
        <v>11.05</v>
      </c>
      <c r="I347" s="113">
        <v>1296538</v>
      </c>
      <c r="J347" s="113">
        <v>14101823.4</v>
      </c>
      <c r="K347" s="115">
        <v>43511</v>
      </c>
      <c r="L347" s="113">
        <v>2844</v>
      </c>
      <c r="M347" s="113" t="s">
        <v>686</v>
      </c>
      <c r="N347" s="351"/>
    </row>
    <row r="348" spans="1:14">
      <c r="A348" s="113" t="s">
        <v>2588</v>
      </c>
      <c r="B348" s="113" t="s">
        <v>384</v>
      </c>
      <c r="C348" s="113">
        <v>233.35</v>
      </c>
      <c r="D348" s="113">
        <v>239.65</v>
      </c>
      <c r="E348" s="113">
        <v>223.8</v>
      </c>
      <c r="F348" s="113">
        <v>236.4</v>
      </c>
      <c r="G348" s="113">
        <v>238</v>
      </c>
      <c r="H348" s="113">
        <v>238.05</v>
      </c>
      <c r="I348" s="113">
        <v>3812</v>
      </c>
      <c r="J348" s="113">
        <v>889886.65</v>
      </c>
      <c r="K348" s="115">
        <v>43511</v>
      </c>
      <c r="L348" s="113">
        <v>301</v>
      </c>
      <c r="M348" s="113" t="s">
        <v>2589</v>
      </c>
      <c r="N348" s="351"/>
    </row>
    <row r="349" spans="1:14">
      <c r="A349" s="113" t="s">
        <v>1984</v>
      </c>
      <c r="B349" s="113" t="s">
        <v>384</v>
      </c>
      <c r="C349" s="113">
        <v>209.05</v>
      </c>
      <c r="D349" s="113">
        <v>215.9</v>
      </c>
      <c r="E349" s="113">
        <v>206.55</v>
      </c>
      <c r="F349" s="113">
        <v>207.95</v>
      </c>
      <c r="G349" s="113">
        <v>207.5</v>
      </c>
      <c r="H349" s="113">
        <v>212.1</v>
      </c>
      <c r="I349" s="113">
        <v>6880</v>
      </c>
      <c r="J349" s="113">
        <v>1449075.2</v>
      </c>
      <c r="K349" s="115">
        <v>43511</v>
      </c>
      <c r="L349" s="113">
        <v>221</v>
      </c>
      <c r="M349" s="113" t="s">
        <v>3160</v>
      </c>
      <c r="N349" s="351"/>
    </row>
    <row r="350" spans="1:14">
      <c r="A350" s="113" t="s">
        <v>687</v>
      </c>
      <c r="B350" s="113" t="s">
        <v>384</v>
      </c>
      <c r="C350" s="113">
        <v>195</v>
      </c>
      <c r="D350" s="113">
        <v>197.65</v>
      </c>
      <c r="E350" s="113">
        <v>177</v>
      </c>
      <c r="F350" s="113">
        <v>186.75</v>
      </c>
      <c r="G350" s="113">
        <v>187.5</v>
      </c>
      <c r="H350" s="113">
        <v>192.95</v>
      </c>
      <c r="I350" s="113">
        <v>1661744</v>
      </c>
      <c r="J350" s="113">
        <v>314726366.55000001</v>
      </c>
      <c r="K350" s="115">
        <v>43511</v>
      </c>
      <c r="L350" s="113">
        <v>20451</v>
      </c>
      <c r="M350" s="113" t="s">
        <v>688</v>
      </c>
      <c r="N350" s="351"/>
    </row>
    <row r="351" spans="1:14">
      <c r="A351" s="113" t="s">
        <v>3220</v>
      </c>
      <c r="B351" s="113" t="s">
        <v>384</v>
      </c>
      <c r="C351" s="113">
        <v>15.7</v>
      </c>
      <c r="D351" s="113">
        <v>15.7</v>
      </c>
      <c r="E351" s="113">
        <v>14.9</v>
      </c>
      <c r="F351" s="113">
        <v>15</v>
      </c>
      <c r="G351" s="113">
        <v>15</v>
      </c>
      <c r="H351" s="113">
        <v>15.15</v>
      </c>
      <c r="I351" s="113">
        <v>120792</v>
      </c>
      <c r="J351" s="113">
        <v>1816644</v>
      </c>
      <c r="K351" s="115">
        <v>43511</v>
      </c>
      <c r="L351" s="113">
        <v>543</v>
      </c>
      <c r="M351" s="113" t="s">
        <v>3221</v>
      </c>
      <c r="N351" s="351"/>
    </row>
    <row r="352" spans="1:14">
      <c r="A352" s="113" t="s">
        <v>689</v>
      </c>
      <c r="B352" s="113" t="s">
        <v>384</v>
      </c>
      <c r="C352" s="113">
        <v>409</v>
      </c>
      <c r="D352" s="113">
        <v>409</v>
      </c>
      <c r="E352" s="113">
        <v>392</v>
      </c>
      <c r="F352" s="113">
        <v>397.9</v>
      </c>
      <c r="G352" s="113">
        <v>398</v>
      </c>
      <c r="H352" s="113">
        <v>401.4</v>
      </c>
      <c r="I352" s="113">
        <v>15373</v>
      </c>
      <c r="J352" s="113">
        <v>6115540.25</v>
      </c>
      <c r="K352" s="115">
        <v>43511</v>
      </c>
      <c r="L352" s="113">
        <v>1147</v>
      </c>
      <c r="M352" s="113" t="s">
        <v>690</v>
      </c>
      <c r="N352" s="351"/>
    </row>
    <row r="353" spans="1:14">
      <c r="A353" s="113" t="s">
        <v>2664</v>
      </c>
      <c r="B353" s="113" t="s">
        <v>384</v>
      </c>
      <c r="C353" s="113">
        <v>10.3</v>
      </c>
      <c r="D353" s="113">
        <v>10.3</v>
      </c>
      <c r="E353" s="113">
        <v>9.8000000000000007</v>
      </c>
      <c r="F353" s="113">
        <v>9.9499999999999993</v>
      </c>
      <c r="G353" s="113">
        <v>10</v>
      </c>
      <c r="H353" s="113">
        <v>10</v>
      </c>
      <c r="I353" s="113">
        <v>5887</v>
      </c>
      <c r="J353" s="113">
        <v>58426.75</v>
      </c>
      <c r="K353" s="115">
        <v>43511</v>
      </c>
      <c r="L353" s="113">
        <v>60</v>
      </c>
      <c r="M353" s="113" t="s">
        <v>2665</v>
      </c>
      <c r="N353" s="351"/>
    </row>
    <row r="354" spans="1:14">
      <c r="A354" s="113" t="s">
        <v>232</v>
      </c>
      <c r="B354" s="113" t="s">
        <v>384</v>
      </c>
      <c r="C354" s="113">
        <v>128.1</v>
      </c>
      <c r="D354" s="113">
        <v>129.44999999999999</v>
      </c>
      <c r="E354" s="113">
        <v>121</v>
      </c>
      <c r="F354" s="113">
        <v>123.2</v>
      </c>
      <c r="G354" s="113">
        <v>122.3</v>
      </c>
      <c r="H354" s="113">
        <v>127.95</v>
      </c>
      <c r="I354" s="113">
        <v>19036558</v>
      </c>
      <c r="J354" s="113">
        <v>2374424034.1500001</v>
      </c>
      <c r="K354" s="115">
        <v>43511</v>
      </c>
      <c r="L354" s="113">
        <v>129097</v>
      </c>
      <c r="M354" s="113" t="s">
        <v>691</v>
      </c>
      <c r="N354" s="351"/>
    </row>
    <row r="355" spans="1:14">
      <c r="A355" s="113" t="s">
        <v>692</v>
      </c>
      <c r="B355" s="113" t="s">
        <v>384</v>
      </c>
      <c r="C355" s="113">
        <v>247.25</v>
      </c>
      <c r="D355" s="113">
        <v>247.3</v>
      </c>
      <c r="E355" s="113">
        <v>241</v>
      </c>
      <c r="F355" s="113">
        <v>241.05</v>
      </c>
      <c r="G355" s="113">
        <v>241</v>
      </c>
      <c r="H355" s="113">
        <v>246.95</v>
      </c>
      <c r="I355" s="113">
        <v>314</v>
      </c>
      <c r="J355" s="113">
        <v>76072.649999999994</v>
      </c>
      <c r="K355" s="115">
        <v>43511</v>
      </c>
      <c r="L355" s="113">
        <v>53</v>
      </c>
      <c r="M355" s="113" t="s">
        <v>693</v>
      </c>
      <c r="N355" s="351"/>
    </row>
    <row r="356" spans="1:14">
      <c r="A356" s="113" t="s">
        <v>2904</v>
      </c>
      <c r="B356" s="113" t="s">
        <v>384</v>
      </c>
      <c r="C356" s="113">
        <v>871.45</v>
      </c>
      <c r="D356" s="113">
        <v>878.5</v>
      </c>
      <c r="E356" s="113">
        <v>867.35</v>
      </c>
      <c r="F356" s="113">
        <v>869.75</v>
      </c>
      <c r="G356" s="113">
        <v>870</v>
      </c>
      <c r="H356" s="113">
        <v>880.2</v>
      </c>
      <c r="I356" s="113">
        <v>2739</v>
      </c>
      <c r="J356" s="113">
        <v>2384066.2000000002</v>
      </c>
      <c r="K356" s="115">
        <v>43511</v>
      </c>
      <c r="L356" s="113">
        <v>731</v>
      </c>
      <c r="M356" s="113" t="s">
        <v>2905</v>
      </c>
      <c r="N356" s="351"/>
    </row>
    <row r="357" spans="1:14">
      <c r="A357" s="113" t="s">
        <v>694</v>
      </c>
      <c r="B357" s="113" t="s">
        <v>384</v>
      </c>
      <c r="C357" s="113">
        <v>328.05</v>
      </c>
      <c r="D357" s="113">
        <v>334.95</v>
      </c>
      <c r="E357" s="113">
        <v>313.55</v>
      </c>
      <c r="F357" s="113">
        <v>321.39999999999998</v>
      </c>
      <c r="G357" s="113">
        <v>324</v>
      </c>
      <c r="H357" s="113">
        <v>320</v>
      </c>
      <c r="I357" s="113">
        <v>527</v>
      </c>
      <c r="J357" s="113">
        <v>170550.8</v>
      </c>
      <c r="K357" s="115">
        <v>43511</v>
      </c>
      <c r="L357" s="113">
        <v>131</v>
      </c>
      <c r="M357" s="113" t="s">
        <v>695</v>
      </c>
      <c r="N357" s="351"/>
    </row>
    <row r="358" spans="1:14">
      <c r="A358" s="113" t="s">
        <v>2409</v>
      </c>
      <c r="B358" s="113" t="s">
        <v>384</v>
      </c>
      <c r="C358" s="113">
        <v>3.4</v>
      </c>
      <c r="D358" s="113">
        <v>3.9</v>
      </c>
      <c r="E358" s="113">
        <v>3.35</v>
      </c>
      <c r="F358" s="113">
        <v>3.55</v>
      </c>
      <c r="G358" s="113">
        <v>3.5</v>
      </c>
      <c r="H358" s="113">
        <v>3.55</v>
      </c>
      <c r="I358" s="113">
        <v>49937</v>
      </c>
      <c r="J358" s="113">
        <v>174605.6</v>
      </c>
      <c r="K358" s="115">
        <v>43511</v>
      </c>
      <c r="L358" s="113">
        <v>123</v>
      </c>
      <c r="M358" s="113" t="s">
        <v>2410</v>
      </c>
      <c r="N358" s="351"/>
    </row>
    <row r="359" spans="1:14">
      <c r="A359" s="113" t="s">
        <v>61</v>
      </c>
      <c r="B359" s="113" t="s">
        <v>384</v>
      </c>
      <c r="C359" s="113">
        <v>32.4</v>
      </c>
      <c r="D359" s="113">
        <v>33.5</v>
      </c>
      <c r="E359" s="113">
        <v>31.5</v>
      </c>
      <c r="F359" s="113">
        <v>32.9</v>
      </c>
      <c r="G359" s="113">
        <v>33</v>
      </c>
      <c r="H359" s="113">
        <v>32.200000000000003</v>
      </c>
      <c r="I359" s="113">
        <v>19432906</v>
      </c>
      <c r="J359" s="113">
        <v>636490326.04999995</v>
      </c>
      <c r="K359" s="115">
        <v>43511</v>
      </c>
      <c r="L359" s="113">
        <v>33360</v>
      </c>
      <c r="M359" s="113" t="s">
        <v>696</v>
      </c>
      <c r="N359" s="351"/>
    </row>
    <row r="360" spans="1:14">
      <c r="A360" s="113" t="s">
        <v>62</v>
      </c>
      <c r="B360" s="113" t="s">
        <v>384</v>
      </c>
      <c r="C360" s="113">
        <v>1617</v>
      </c>
      <c r="D360" s="113">
        <v>1629.4</v>
      </c>
      <c r="E360" s="113">
        <v>1530.65</v>
      </c>
      <c r="F360" s="113">
        <v>1621.35</v>
      </c>
      <c r="G360" s="113">
        <v>1620.55</v>
      </c>
      <c r="H360" s="113">
        <v>1637.45</v>
      </c>
      <c r="I360" s="113">
        <v>2159194</v>
      </c>
      <c r="J360" s="113">
        <v>3425874668.4499998</v>
      </c>
      <c r="K360" s="115">
        <v>43511</v>
      </c>
      <c r="L360" s="113">
        <v>72210</v>
      </c>
      <c r="M360" s="113" t="s">
        <v>697</v>
      </c>
      <c r="N360" s="351"/>
    </row>
    <row r="361" spans="1:14">
      <c r="A361" s="113" t="s">
        <v>2193</v>
      </c>
      <c r="B361" s="113" t="s">
        <v>384</v>
      </c>
      <c r="C361" s="113">
        <v>2180.0500000000002</v>
      </c>
      <c r="D361" s="113">
        <v>2187.4499999999998</v>
      </c>
      <c r="E361" s="113">
        <v>2160</v>
      </c>
      <c r="F361" s="113">
        <v>2161.85</v>
      </c>
      <c r="G361" s="113">
        <v>2160</v>
      </c>
      <c r="H361" s="113">
        <v>2181.1</v>
      </c>
      <c r="I361" s="113">
        <v>778</v>
      </c>
      <c r="J361" s="113">
        <v>1685179.45</v>
      </c>
      <c r="K361" s="115">
        <v>43511</v>
      </c>
      <c r="L361" s="113">
        <v>342</v>
      </c>
      <c r="M361" s="113" t="s">
        <v>2197</v>
      </c>
      <c r="N361" s="351"/>
    </row>
    <row r="362" spans="1:14">
      <c r="A362" s="113" t="s">
        <v>63</v>
      </c>
      <c r="B362" s="113" t="s">
        <v>384</v>
      </c>
      <c r="C362" s="113">
        <v>162</v>
      </c>
      <c r="D362" s="113">
        <v>162.05000000000001</v>
      </c>
      <c r="E362" s="113">
        <v>154.4</v>
      </c>
      <c r="F362" s="113">
        <v>158.1</v>
      </c>
      <c r="G362" s="113">
        <v>158.1</v>
      </c>
      <c r="H362" s="113">
        <v>162.30000000000001</v>
      </c>
      <c r="I362" s="113">
        <v>5111337</v>
      </c>
      <c r="J362" s="113">
        <v>807832167.39999998</v>
      </c>
      <c r="K362" s="115">
        <v>43511</v>
      </c>
      <c r="L362" s="113">
        <v>40051</v>
      </c>
      <c r="M362" s="113" t="s">
        <v>698</v>
      </c>
      <c r="N362" s="351"/>
    </row>
    <row r="363" spans="1:14">
      <c r="A363" s="113" t="s">
        <v>2666</v>
      </c>
      <c r="B363" s="113" t="s">
        <v>384</v>
      </c>
      <c r="C363" s="113">
        <v>73.900000000000006</v>
      </c>
      <c r="D363" s="113">
        <v>74.8</v>
      </c>
      <c r="E363" s="113">
        <v>70.55</v>
      </c>
      <c r="F363" s="113">
        <v>71.3</v>
      </c>
      <c r="G363" s="113">
        <v>71.150000000000006</v>
      </c>
      <c r="H363" s="113">
        <v>74.2</v>
      </c>
      <c r="I363" s="113">
        <v>60363</v>
      </c>
      <c r="J363" s="113">
        <v>4417468.25</v>
      </c>
      <c r="K363" s="115">
        <v>43511</v>
      </c>
      <c r="L363" s="113">
        <v>1027</v>
      </c>
      <c r="M363" s="113" t="s">
        <v>2667</v>
      </c>
      <c r="N363" s="351"/>
    </row>
    <row r="364" spans="1:14">
      <c r="A364" s="113" t="s">
        <v>2024</v>
      </c>
      <c r="B364" s="113" t="s">
        <v>384</v>
      </c>
      <c r="C364" s="113">
        <v>1461.9</v>
      </c>
      <c r="D364" s="113">
        <v>1478.5</v>
      </c>
      <c r="E364" s="113">
        <v>1403.15</v>
      </c>
      <c r="F364" s="113">
        <v>1464.3</v>
      </c>
      <c r="G364" s="113">
        <v>1440</v>
      </c>
      <c r="H364" s="113">
        <v>1465.4</v>
      </c>
      <c r="I364" s="113">
        <v>851248</v>
      </c>
      <c r="J364" s="113">
        <v>1229656220.6500001</v>
      </c>
      <c r="K364" s="115">
        <v>43511</v>
      </c>
      <c r="L364" s="113">
        <v>29327</v>
      </c>
      <c r="M364" s="113" t="s">
        <v>2025</v>
      </c>
      <c r="N364" s="351"/>
    </row>
    <row r="365" spans="1:14">
      <c r="A365" s="113" t="s">
        <v>2332</v>
      </c>
      <c r="B365" s="113" t="s">
        <v>3195</v>
      </c>
      <c r="C365" s="113">
        <v>3.6</v>
      </c>
      <c r="D365" s="113">
        <v>3.6</v>
      </c>
      <c r="E365" s="113">
        <v>3.3</v>
      </c>
      <c r="F365" s="113">
        <v>3.3</v>
      </c>
      <c r="G365" s="113">
        <v>3.3</v>
      </c>
      <c r="H365" s="113">
        <v>3.45</v>
      </c>
      <c r="I365" s="113">
        <v>10243</v>
      </c>
      <c r="J365" s="113">
        <v>34433.25</v>
      </c>
      <c r="K365" s="115">
        <v>43511</v>
      </c>
      <c r="L365" s="113">
        <v>23</v>
      </c>
      <c r="M365" s="113" t="s">
        <v>2333</v>
      </c>
      <c r="N365" s="351"/>
    </row>
    <row r="366" spans="1:14">
      <c r="A366" s="113" t="s">
        <v>2072</v>
      </c>
      <c r="B366" s="113" t="s">
        <v>384</v>
      </c>
      <c r="C366" s="113">
        <v>280.05</v>
      </c>
      <c r="D366" s="113">
        <v>287</v>
      </c>
      <c r="E366" s="113">
        <v>280.05</v>
      </c>
      <c r="F366" s="113">
        <v>283.75</v>
      </c>
      <c r="G366" s="113">
        <v>284.39999999999998</v>
      </c>
      <c r="H366" s="113">
        <v>285.25</v>
      </c>
      <c r="I366" s="113">
        <v>2485</v>
      </c>
      <c r="J366" s="113">
        <v>702721.45</v>
      </c>
      <c r="K366" s="115">
        <v>43511</v>
      </c>
      <c r="L366" s="113">
        <v>231</v>
      </c>
      <c r="M366" s="113" t="s">
        <v>2186</v>
      </c>
      <c r="N366" s="351"/>
    </row>
    <row r="367" spans="1:14">
      <c r="A367" s="113" t="s">
        <v>699</v>
      </c>
      <c r="B367" s="113" t="s">
        <v>384</v>
      </c>
      <c r="C367" s="113">
        <v>36.200000000000003</v>
      </c>
      <c r="D367" s="113">
        <v>37.450000000000003</v>
      </c>
      <c r="E367" s="113">
        <v>35.799999999999997</v>
      </c>
      <c r="F367" s="113">
        <v>36.6</v>
      </c>
      <c r="G367" s="113">
        <v>36.5</v>
      </c>
      <c r="H367" s="113">
        <v>36.700000000000003</v>
      </c>
      <c r="I367" s="113">
        <v>42124</v>
      </c>
      <c r="J367" s="113">
        <v>1535916.15</v>
      </c>
      <c r="K367" s="115">
        <v>43511</v>
      </c>
      <c r="L367" s="113">
        <v>948</v>
      </c>
      <c r="M367" s="113" t="s">
        <v>700</v>
      </c>
      <c r="N367" s="351"/>
    </row>
    <row r="368" spans="1:14">
      <c r="A368" s="113" t="s">
        <v>2411</v>
      </c>
      <c r="B368" s="113" t="s">
        <v>384</v>
      </c>
      <c r="C368" s="113">
        <v>35.75</v>
      </c>
      <c r="D368" s="113">
        <v>35.75</v>
      </c>
      <c r="E368" s="113">
        <v>34.049999999999997</v>
      </c>
      <c r="F368" s="113">
        <v>34.549999999999997</v>
      </c>
      <c r="G368" s="113">
        <v>34.9</v>
      </c>
      <c r="H368" s="113">
        <v>34.299999999999997</v>
      </c>
      <c r="I368" s="113">
        <v>15562</v>
      </c>
      <c r="J368" s="113">
        <v>540349.6</v>
      </c>
      <c r="K368" s="115">
        <v>43511</v>
      </c>
      <c r="L368" s="113">
        <v>219</v>
      </c>
      <c r="M368" s="113" t="s">
        <v>2412</v>
      </c>
      <c r="N368" s="351"/>
    </row>
    <row r="369" spans="1:14">
      <c r="A369" s="113" t="s">
        <v>701</v>
      </c>
      <c r="B369" s="113" t="s">
        <v>384</v>
      </c>
      <c r="C369" s="113">
        <v>11.85</v>
      </c>
      <c r="D369" s="113">
        <v>11.95</v>
      </c>
      <c r="E369" s="113">
        <v>10.55</v>
      </c>
      <c r="F369" s="113">
        <v>11.4</v>
      </c>
      <c r="G369" s="113">
        <v>11.6</v>
      </c>
      <c r="H369" s="113">
        <v>11.35</v>
      </c>
      <c r="I369" s="113">
        <v>7349</v>
      </c>
      <c r="J369" s="113">
        <v>82709.7</v>
      </c>
      <c r="K369" s="115">
        <v>43511</v>
      </c>
      <c r="L369" s="113">
        <v>81</v>
      </c>
      <c r="M369" s="113" t="s">
        <v>702</v>
      </c>
      <c r="N369" s="351"/>
    </row>
    <row r="370" spans="1:14">
      <c r="A370" s="113" t="s">
        <v>2668</v>
      </c>
      <c r="B370" s="113" t="s">
        <v>384</v>
      </c>
      <c r="C370" s="113">
        <v>5.9</v>
      </c>
      <c r="D370" s="113">
        <v>5.9</v>
      </c>
      <c r="E370" s="113">
        <v>5.45</v>
      </c>
      <c r="F370" s="113">
        <v>5.6</v>
      </c>
      <c r="G370" s="113">
        <v>5.65</v>
      </c>
      <c r="H370" s="113">
        <v>5.85</v>
      </c>
      <c r="I370" s="113">
        <v>11309</v>
      </c>
      <c r="J370" s="113">
        <v>62609.35</v>
      </c>
      <c r="K370" s="115">
        <v>43511</v>
      </c>
      <c r="L370" s="113">
        <v>74</v>
      </c>
      <c r="M370" s="113" t="s">
        <v>2669</v>
      </c>
      <c r="N370" s="351"/>
    </row>
    <row r="371" spans="1:14">
      <c r="A371" s="113" t="s">
        <v>703</v>
      </c>
      <c r="B371" s="113" t="s">
        <v>384</v>
      </c>
      <c r="C371" s="113">
        <v>359.5</v>
      </c>
      <c r="D371" s="113">
        <v>360.95</v>
      </c>
      <c r="E371" s="113">
        <v>348.2</v>
      </c>
      <c r="F371" s="113">
        <v>351.25</v>
      </c>
      <c r="G371" s="113">
        <v>349.8</v>
      </c>
      <c r="H371" s="113">
        <v>359.05</v>
      </c>
      <c r="I371" s="113">
        <v>124275</v>
      </c>
      <c r="J371" s="113">
        <v>43908918.649999999</v>
      </c>
      <c r="K371" s="115">
        <v>43511</v>
      </c>
      <c r="L371" s="113">
        <v>4456</v>
      </c>
      <c r="M371" s="113" t="s">
        <v>704</v>
      </c>
      <c r="N371" s="351"/>
    </row>
    <row r="372" spans="1:14">
      <c r="A372" s="113" t="s">
        <v>64</v>
      </c>
      <c r="B372" s="113" t="s">
        <v>384</v>
      </c>
      <c r="C372" s="113">
        <v>2660</v>
      </c>
      <c r="D372" s="113">
        <v>2660</v>
      </c>
      <c r="E372" s="113">
        <v>1872.95</v>
      </c>
      <c r="F372" s="113">
        <v>2563.35</v>
      </c>
      <c r="G372" s="113">
        <v>2555.9499999999998</v>
      </c>
      <c r="H372" s="113">
        <v>2667.25</v>
      </c>
      <c r="I372" s="113">
        <v>6756271</v>
      </c>
      <c r="J372" s="113">
        <v>16579594361.200001</v>
      </c>
      <c r="K372" s="115">
        <v>43511</v>
      </c>
      <c r="L372" s="113">
        <v>354965</v>
      </c>
      <c r="M372" s="113" t="s">
        <v>705</v>
      </c>
      <c r="N372" s="351"/>
    </row>
    <row r="373" spans="1:14">
      <c r="A373" s="113" t="s">
        <v>2059</v>
      </c>
      <c r="B373" s="113" t="s">
        <v>384</v>
      </c>
      <c r="C373" s="113">
        <v>29.5</v>
      </c>
      <c r="D373" s="113">
        <v>31</v>
      </c>
      <c r="E373" s="113">
        <v>28.55</v>
      </c>
      <c r="F373" s="113">
        <v>30.55</v>
      </c>
      <c r="G373" s="113">
        <v>30.6</v>
      </c>
      <c r="H373" s="113">
        <v>30.05</v>
      </c>
      <c r="I373" s="113">
        <v>3957</v>
      </c>
      <c r="J373" s="113">
        <v>119955.25</v>
      </c>
      <c r="K373" s="115">
        <v>43511</v>
      </c>
      <c r="L373" s="113">
        <v>63</v>
      </c>
      <c r="M373" s="113" t="s">
        <v>2060</v>
      </c>
      <c r="N373" s="351"/>
    </row>
    <row r="374" spans="1:14">
      <c r="A374" s="113" t="s">
        <v>2906</v>
      </c>
      <c r="B374" s="113" t="s">
        <v>384</v>
      </c>
      <c r="C374" s="113">
        <v>202.3</v>
      </c>
      <c r="D374" s="113">
        <v>222.5</v>
      </c>
      <c r="E374" s="113">
        <v>201.8</v>
      </c>
      <c r="F374" s="113">
        <v>202.85</v>
      </c>
      <c r="G374" s="113">
        <v>201.8</v>
      </c>
      <c r="H374" s="113">
        <v>204.1</v>
      </c>
      <c r="I374" s="113">
        <v>1369</v>
      </c>
      <c r="J374" s="113">
        <v>282113.90000000002</v>
      </c>
      <c r="K374" s="115">
        <v>43511</v>
      </c>
      <c r="L374" s="113">
        <v>65</v>
      </c>
      <c r="M374" s="113" t="s">
        <v>2907</v>
      </c>
      <c r="N374" s="351"/>
    </row>
    <row r="375" spans="1:14">
      <c r="A375" s="113" t="s">
        <v>1967</v>
      </c>
      <c r="B375" s="113" t="s">
        <v>384</v>
      </c>
      <c r="C375" s="113">
        <v>10.1</v>
      </c>
      <c r="D375" s="113">
        <v>10.7</v>
      </c>
      <c r="E375" s="113">
        <v>10.1</v>
      </c>
      <c r="F375" s="113">
        <v>10.25</v>
      </c>
      <c r="G375" s="113">
        <v>10.3</v>
      </c>
      <c r="H375" s="113">
        <v>10.25</v>
      </c>
      <c r="I375" s="113">
        <v>33497</v>
      </c>
      <c r="J375" s="113">
        <v>345419.95</v>
      </c>
      <c r="K375" s="115">
        <v>43511</v>
      </c>
      <c r="L375" s="113">
        <v>142</v>
      </c>
      <c r="M375" s="113" t="s">
        <v>1968</v>
      </c>
      <c r="N375" s="351"/>
    </row>
    <row r="376" spans="1:14">
      <c r="A376" s="113" t="s">
        <v>3376</v>
      </c>
      <c r="B376" s="113" t="s">
        <v>384</v>
      </c>
      <c r="C376" s="113">
        <v>81.55</v>
      </c>
      <c r="D376" s="113">
        <v>83.95</v>
      </c>
      <c r="E376" s="113">
        <v>80.25</v>
      </c>
      <c r="F376" s="113">
        <v>81.349999999999994</v>
      </c>
      <c r="G376" s="113">
        <v>81.900000000000006</v>
      </c>
      <c r="H376" s="113">
        <v>83.9</v>
      </c>
      <c r="I376" s="113">
        <v>7342</v>
      </c>
      <c r="J376" s="113">
        <v>596897.94999999995</v>
      </c>
      <c r="K376" s="115">
        <v>43511</v>
      </c>
      <c r="L376" s="113">
        <v>117</v>
      </c>
      <c r="M376" s="113" t="s">
        <v>2289</v>
      </c>
      <c r="N376" s="351"/>
    </row>
    <row r="377" spans="1:14">
      <c r="A377" s="113" t="s">
        <v>3222</v>
      </c>
      <c r="B377" s="113" t="s">
        <v>384</v>
      </c>
      <c r="C377" s="113">
        <v>25.4</v>
      </c>
      <c r="D377" s="113">
        <v>25.45</v>
      </c>
      <c r="E377" s="113">
        <v>23.4</v>
      </c>
      <c r="F377" s="113">
        <v>23.55</v>
      </c>
      <c r="G377" s="113">
        <v>23.4</v>
      </c>
      <c r="H377" s="113">
        <v>24.1</v>
      </c>
      <c r="I377" s="113">
        <v>686423</v>
      </c>
      <c r="J377" s="113">
        <v>16650718.65</v>
      </c>
      <c r="K377" s="115">
        <v>43511</v>
      </c>
      <c r="L377" s="113">
        <v>2280</v>
      </c>
      <c r="M377" s="113" t="s">
        <v>3223</v>
      </c>
      <c r="N377" s="351"/>
    </row>
    <row r="378" spans="1:14">
      <c r="A378" s="113" t="s">
        <v>706</v>
      </c>
      <c r="B378" s="113" t="s">
        <v>384</v>
      </c>
      <c r="C378" s="113">
        <v>1361.25</v>
      </c>
      <c r="D378" s="113">
        <v>1365.5</v>
      </c>
      <c r="E378" s="113">
        <v>1330</v>
      </c>
      <c r="F378" s="113">
        <v>1336.55</v>
      </c>
      <c r="G378" s="113">
        <v>1348</v>
      </c>
      <c r="H378" s="113">
        <v>1355</v>
      </c>
      <c r="I378" s="113">
        <v>4805</v>
      </c>
      <c r="J378" s="113">
        <v>6489633.6500000004</v>
      </c>
      <c r="K378" s="115">
        <v>43511</v>
      </c>
      <c r="L378" s="113">
        <v>115</v>
      </c>
      <c r="M378" s="113" t="s">
        <v>707</v>
      </c>
      <c r="N378" s="351"/>
    </row>
    <row r="379" spans="1:14">
      <c r="A379" s="113" t="s">
        <v>2413</v>
      </c>
      <c r="B379" s="113" t="s">
        <v>384</v>
      </c>
      <c r="C379" s="113">
        <v>108.95</v>
      </c>
      <c r="D379" s="113">
        <v>108.95</v>
      </c>
      <c r="E379" s="113">
        <v>102.05</v>
      </c>
      <c r="F379" s="113">
        <v>104.35</v>
      </c>
      <c r="G379" s="113">
        <v>104.8</v>
      </c>
      <c r="H379" s="113">
        <v>107.5</v>
      </c>
      <c r="I379" s="113">
        <v>4013</v>
      </c>
      <c r="J379" s="113">
        <v>419944.9</v>
      </c>
      <c r="K379" s="115">
        <v>43511</v>
      </c>
      <c r="L379" s="113">
        <v>114</v>
      </c>
      <c r="M379" s="113" t="s">
        <v>2414</v>
      </c>
      <c r="N379" s="351"/>
    </row>
    <row r="380" spans="1:14">
      <c r="A380" s="113" t="s">
        <v>2290</v>
      </c>
      <c r="B380" s="113" t="s">
        <v>3195</v>
      </c>
      <c r="C380" s="113">
        <v>1.55</v>
      </c>
      <c r="D380" s="113">
        <v>1.6</v>
      </c>
      <c r="E380" s="113">
        <v>1.55</v>
      </c>
      <c r="F380" s="113">
        <v>1.55</v>
      </c>
      <c r="G380" s="113">
        <v>1.55</v>
      </c>
      <c r="H380" s="113">
        <v>1.55</v>
      </c>
      <c r="I380" s="113">
        <v>36697</v>
      </c>
      <c r="J380" s="113">
        <v>57035.35</v>
      </c>
      <c r="K380" s="115">
        <v>43511</v>
      </c>
      <c r="L380" s="113">
        <v>31</v>
      </c>
      <c r="M380" s="113" t="s">
        <v>2291</v>
      </c>
      <c r="N380" s="351"/>
    </row>
    <row r="381" spans="1:14">
      <c r="A381" s="113" t="s">
        <v>3224</v>
      </c>
      <c r="B381" s="113" t="s">
        <v>384</v>
      </c>
      <c r="C381" s="113">
        <v>7.35</v>
      </c>
      <c r="D381" s="113">
        <v>7.35</v>
      </c>
      <c r="E381" s="113">
        <v>6.7</v>
      </c>
      <c r="F381" s="113">
        <v>6.85</v>
      </c>
      <c r="G381" s="113">
        <v>7.1</v>
      </c>
      <c r="H381" s="113">
        <v>7</v>
      </c>
      <c r="I381" s="113">
        <v>20511</v>
      </c>
      <c r="J381" s="113">
        <v>145179.1</v>
      </c>
      <c r="K381" s="115">
        <v>43511</v>
      </c>
      <c r="L381" s="113">
        <v>61</v>
      </c>
      <c r="M381" s="113" t="s">
        <v>3225</v>
      </c>
      <c r="N381" s="351"/>
    </row>
    <row r="382" spans="1:14">
      <c r="A382" s="113" t="s">
        <v>3629</v>
      </c>
      <c r="B382" s="113" t="s">
        <v>384</v>
      </c>
      <c r="C382" s="113">
        <v>2720</v>
      </c>
      <c r="D382" s="113">
        <v>2720</v>
      </c>
      <c r="E382" s="113">
        <v>2700.1</v>
      </c>
      <c r="F382" s="113">
        <v>2700.1</v>
      </c>
      <c r="G382" s="113">
        <v>2700.1</v>
      </c>
      <c r="H382" s="113">
        <v>2700.1</v>
      </c>
      <c r="I382" s="113">
        <v>4</v>
      </c>
      <c r="J382" s="113">
        <v>10820.3</v>
      </c>
      <c r="K382" s="115">
        <v>43511</v>
      </c>
      <c r="L382" s="113">
        <v>2</v>
      </c>
      <c r="M382" s="113" t="s">
        <v>3630</v>
      </c>
      <c r="N382" s="351"/>
    </row>
    <row r="383" spans="1:14">
      <c r="A383" s="113" t="s">
        <v>2797</v>
      </c>
      <c r="B383" s="113" t="s">
        <v>384</v>
      </c>
      <c r="C383" s="113">
        <v>183.3</v>
      </c>
      <c r="D383" s="113">
        <v>190</v>
      </c>
      <c r="E383" s="113">
        <v>183.3</v>
      </c>
      <c r="F383" s="113">
        <v>190</v>
      </c>
      <c r="G383" s="113">
        <v>190</v>
      </c>
      <c r="H383" s="113">
        <v>185.4</v>
      </c>
      <c r="I383" s="113">
        <v>171</v>
      </c>
      <c r="J383" s="113">
        <v>32455</v>
      </c>
      <c r="K383" s="115">
        <v>43511</v>
      </c>
      <c r="L383" s="113">
        <v>10</v>
      </c>
      <c r="M383" s="113" t="s">
        <v>2798</v>
      </c>
      <c r="N383" s="351"/>
    </row>
    <row r="384" spans="1:14">
      <c r="A384" s="113" t="s">
        <v>708</v>
      </c>
      <c r="B384" s="113" t="s">
        <v>384</v>
      </c>
      <c r="C384" s="113">
        <v>1007.4</v>
      </c>
      <c r="D384" s="113">
        <v>1065</v>
      </c>
      <c r="E384" s="113">
        <v>1001.75</v>
      </c>
      <c r="F384" s="113">
        <v>1020.55</v>
      </c>
      <c r="G384" s="113">
        <v>1014.5</v>
      </c>
      <c r="H384" s="113">
        <v>1009.3</v>
      </c>
      <c r="I384" s="113">
        <v>9596</v>
      </c>
      <c r="J384" s="113">
        <v>9924841.9000000004</v>
      </c>
      <c r="K384" s="115">
        <v>43511</v>
      </c>
      <c r="L384" s="113">
        <v>1673</v>
      </c>
      <c r="M384" s="113" t="s">
        <v>2908</v>
      </c>
      <c r="N384" s="351"/>
    </row>
    <row r="385" spans="1:14">
      <c r="A385" s="113" t="s">
        <v>709</v>
      </c>
      <c r="B385" s="113" t="s">
        <v>384</v>
      </c>
      <c r="C385" s="113">
        <v>132.15</v>
      </c>
      <c r="D385" s="113">
        <v>142</v>
      </c>
      <c r="E385" s="113">
        <v>129.30000000000001</v>
      </c>
      <c r="F385" s="113">
        <v>140.6</v>
      </c>
      <c r="G385" s="113">
        <v>140.19999999999999</v>
      </c>
      <c r="H385" s="113">
        <v>131.85</v>
      </c>
      <c r="I385" s="113">
        <v>2414142</v>
      </c>
      <c r="J385" s="113">
        <v>329526172.44999999</v>
      </c>
      <c r="K385" s="115">
        <v>43511</v>
      </c>
      <c r="L385" s="113">
        <v>31374</v>
      </c>
      <c r="M385" s="113" t="s">
        <v>2909</v>
      </c>
      <c r="N385" s="351"/>
    </row>
    <row r="386" spans="1:14">
      <c r="A386" s="113" t="s">
        <v>2910</v>
      </c>
      <c r="B386" s="113" t="s">
        <v>384</v>
      </c>
      <c r="C386" s="113">
        <v>6.8</v>
      </c>
      <c r="D386" s="113">
        <v>6.95</v>
      </c>
      <c r="E386" s="113">
        <v>6.7</v>
      </c>
      <c r="F386" s="113">
        <v>6.95</v>
      </c>
      <c r="G386" s="113">
        <v>6.95</v>
      </c>
      <c r="H386" s="113">
        <v>6.65</v>
      </c>
      <c r="I386" s="113">
        <v>9937</v>
      </c>
      <c r="J386" s="113">
        <v>68770.3</v>
      </c>
      <c r="K386" s="115">
        <v>43511</v>
      </c>
      <c r="L386" s="113">
        <v>42</v>
      </c>
      <c r="M386" s="113" t="s">
        <v>2911</v>
      </c>
      <c r="N386" s="351"/>
    </row>
    <row r="387" spans="1:14">
      <c r="A387" s="113" t="s">
        <v>65</v>
      </c>
      <c r="B387" s="113" t="s">
        <v>384</v>
      </c>
      <c r="C387" s="113">
        <v>20147.3</v>
      </c>
      <c r="D387" s="113">
        <v>20377.2</v>
      </c>
      <c r="E387" s="113">
        <v>19932.05</v>
      </c>
      <c r="F387" s="113">
        <v>20234.099999999999</v>
      </c>
      <c r="G387" s="113">
        <v>20280</v>
      </c>
      <c r="H387" s="113">
        <v>20016.400000000001</v>
      </c>
      <c r="I387" s="113">
        <v>123595</v>
      </c>
      <c r="J387" s="113">
        <v>2487862110.1500001</v>
      </c>
      <c r="K387" s="115">
        <v>43511</v>
      </c>
      <c r="L387" s="113">
        <v>40623</v>
      </c>
      <c r="M387" s="113" t="s">
        <v>2912</v>
      </c>
      <c r="N387" s="351"/>
    </row>
    <row r="388" spans="1:14">
      <c r="A388" s="113" t="s">
        <v>710</v>
      </c>
      <c r="B388" s="113" t="s">
        <v>384</v>
      </c>
      <c r="C388" s="113">
        <v>191</v>
      </c>
      <c r="D388" s="113">
        <v>191.65</v>
      </c>
      <c r="E388" s="113">
        <v>186.85</v>
      </c>
      <c r="F388" s="113">
        <v>187.3</v>
      </c>
      <c r="G388" s="113">
        <v>186.95</v>
      </c>
      <c r="H388" s="113">
        <v>190.1</v>
      </c>
      <c r="I388" s="113">
        <v>152836</v>
      </c>
      <c r="J388" s="113">
        <v>28907733.699999999</v>
      </c>
      <c r="K388" s="115">
        <v>43511</v>
      </c>
      <c r="L388" s="113">
        <v>3832</v>
      </c>
      <c r="M388" s="113" t="s">
        <v>2913</v>
      </c>
      <c r="N388" s="351"/>
    </row>
    <row r="389" spans="1:14">
      <c r="A389" s="113" t="s">
        <v>2914</v>
      </c>
      <c r="B389" s="113" t="s">
        <v>384</v>
      </c>
      <c r="C389" s="113">
        <v>328.5</v>
      </c>
      <c r="D389" s="113">
        <v>328.5</v>
      </c>
      <c r="E389" s="113">
        <v>315.14999999999998</v>
      </c>
      <c r="F389" s="113">
        <v>321.2</v>
      </c>
      <c r="G389" s="113">
        <v>316.2</v>
      </c>
      <c r="H389" s="113">
        <v>320.85000000000002</v>
      </c>
      <c r="I389" s="113">
        <v>2354</v>
      </c>
      <c r="J389" s="113">
        <v>755002.95</v>
      </c>
      <c r="K389" s="115">
        <v>43511</v>
      </c>
      <c r="L389" s="113">
        <v>93</v>
      </c>
      <c r="M389" s="113" t="s">
        <v>2915</v>
      </c>
      <c r="N389" s="351"/>
    </row>
    <row r="390" spans="1:14">
      <c r="A390" s="113" t="s">
        <v>711</v>
      </c>
      <c r="B390" s="113" t="s">
        <v>384</v>
      </c>
      <c r="C390" s="113">
        <v>190.45</v>
      </c>
      <c r="D390" s="113">
        <v>193.5</v>
      </c>
      <c r="E390" s="113">
        <v>187.5</v>
      </c>
      <c r="F390" s="113">
        <v>188.25</v>
      </c>
      <c r="G390" s="113">
        <v>187.5</v>
      </c>
      <c r="H390" s="113">
        <v>189.55</v>
      </c>
      <c r="I390" s="113">
        <v>222924</v>
      </c>
      <c r="J390" s="113">
        <v>42150991.350000001</v>
      </c>
      <c r="K390" s="115">
        <v>43511</v>
      </c>
      <c r="L390" s="113">
        <v>13467</v>
      </c>
      <c r="M390" s="113" t="s">
        <v>2916</v>
      </c>
      <c r="N390" s="351"/>
    </row>
    <row r="391" spans="1:14">
      <c r="A391" s="113" t="s">
        <v>2917</v>
      </c>
      <c r="B391" s="113" t="s">
        <v>384</v>
      </c>
      <c r="C391" s="113">
        <v>351.5</v>
      </c>
      <c r="D391" s="113">
        <v>360</v>
      </c>
      <c r="E391" s="113">
        <v>349.2</v>
      </c>
      <c r="F391" s="113">
        <v>350</v>
      </c>
      <c r="G391" s="113">
        <v>350.05</v>
      </c>
      <c r="H391" s="113">
        <v>355.05</v>
      </c>
      <c r="I391" s="113">
        <v>6796</v>
      </c>
      <c r="J391" s="113">
        <v>2393705.0499999998</v>
      </c>
      <c r="K391" s="115">
        <v>43511</v>
      </c>
      <c r="L391" s="113">
        <v>190</v>
      </c>
      <c r="M391" s="113" t="s">
        <v>2918</v>
      </c>
      <c r="N391" s="351"/>
    </row>
    <row r="392" spans="1:14">
      <c r="A392" s="113" t="s">
        <v>2919</v>
      </c>
      <c r="B392" s="113" t="s">
        <v>384</v>
      </c>
      <c r="C392" s="113">
        <v>25.8</v>
      </c>
      <c r="D392" s="113">
        <v>25.9</v>
      </c>
      <c r="E392" s="113">
        <v>23.8</v>
      </c>
      <c r="F392" s="113">
        <v>24.5</v>
      </c>
      <c r="G392" s="113">
        <v>24.55</v>
      </c>
      <c r="H392" s="113">
        <v>25.8</v>
      </c>
      <c r="I392" s="113">
        <v>203258</v>
      </c>
      <c r="J392" s="113">
        <v>4968422.8</v>
      </c>
      <c r="K392" s="115">
        <v>43511</v>
      </c>
      <c r="L392" s="113">
        <v>1155</v>
      </c>
      <c r="M392" s="113" t="s">
        <v>2920</v>
      </c>
      <c r="N392" s="351"/>
    </row>
    <row r="393" spans="1:14">
      <c r="A393" s="113" t="s">
        <v>3226</v>
      </c>
      <c r="B393" s="113" t="s">
        <v>384</v>
      </c>
      <c r="C393" s="113">
        <v>4</v>
      </c>
      <c r="D393" s="113">
        <v>4.1500000000000004</v>
      </c>
      <c r="E393" s="113">
        <v>3.85</v>
      </c>
      <c r="F393" s="113">
        <v>4.0999999999999996</v>
      </c>
      <c r="G393" s="113">
        <v>4</v>
      </c>
      <c r="H393" s="113">
        <v>4.2</v>
      </c>
      <c r="I393" s="113">
        <v>6496</v>
      </c>
      <c r="J393" s="113">
        <v>26321.25</v>
      </c>
      <c r="K393" s="115">
        <v>43511</v>
      </c>
      <c r="L393" s="113">
        <v>28</v>
      </c>
      <c r="M393" s="113" t="s">
        <v>3227</v>
      </c>
      <c r="N393" s="351"/>
    </row>
    <row r="394" spans="1:14">
      <c r="A394" s="113" t="s">
        <v>2921</v>
      </c>
      <c r="B394" s="113" t="s">
        <v>384</v>
      </c>
      <c r="C394" s="113">
        <v>54.8</v>
      </c>
      <c r="D394" s="113">
        <v>55</v>
      </c>
      <c r="E394" s="113">
        <v>53.5</v>
      </c>
      <c r="F394" s="113">
        <v>54.6</v>
      </c>
      <c r="G394" s="113">
        <v>54.6</v>
      </c>
      <c r="H394" s="113">
        <v>55</v>
      </c>
      <c r="I394" s="113">
        <v>53742</v>
      </c>
      <c r="J394" s="113">
        <v>2910328.75</v>
      </c>
      <c r="K394" s="115">
        <v>43511</v>
      </c>
      <c r="L394" s="113">
        <v>662</v>
      </c>
      <c r="M394" s="113" t="s">
        <v>2922</v>
      </c>
      <c r="N394" s="351"/>
    </row>
    <row r="395" spans="1:14">
      <c r="A395" s="113" t="s">
        <v>712</v>
      </c>
      <c r="B395" s="113" t="s">
        <v>384</v>
      </c>
      <c r="C395" s="113">
        <v>19</v>
      </c>
      <c r="D395" s="113">
        <v>19.350000000000001</v>
      </c>
      <c r="E395" s="113">
        <v>18</v>
      </c>
      <c r="F395" s="113">
        <v>18.899999999999999</v>
      </c>
      <c r="G395" s="113">
        <v>18.75</v>
      </c>
      <c r="H395" s="113">
        <v>19.05</v>
      </c>
      <c r="I395" s="113">
        <v>69117</v>
      </c>
      <c r="J395" s="113">
        <v>1300644.25</v>
      </c>
      <c r="K395" s="115">
        <v>43511</v>
      </c>
      <c r="L395" s="113">
        <v>216</v>
      </c>
      <c r="M395" s="113" t="s">
        <v>713</v>
      </c>
      <c r="N395" s="351"/>
    </row>
    <row r="396" spans="1:14">
      <c r="A396" s="113" t="s">
        <v>2160</v>
      </c>
      <c r="B396" s="113" t="s">
        <v>384</v>
      </c>
      <c r="C396" s="113">
        <v>166</v>
      </c>
      <c r="D396" s="113">
        <v>184</v>
      </c>
      <c r="E396" s="113">
        <v>153.55000000000001</v>
      </c>
      <c r="F396" s="113">
        <v>171.25</v>
      </c>
      <c r="G396" s="113">
        <v>169.9</v>
      </c>
      <c r="H396" s="113">
        <v>160.65</v>
      </c>
      <c r="I396" s="113">
        <v>254660</v>
      </c>
      <c r="J396" s="113">
        <v>43031203.899999999</v>
      </c>
      <c r="K396" s="115">
        <v>43511</v>
      </c>
      <c r="L396" s="113">
        <v>7158</v>
      </c>
      <c r="M396" s="113" t="s">
        <v>2161</v>
      </c>
      <c r="N396" s="351"/>
    </row>
    <row r="397" spans="1:14">
      <c r="A397" s="113" t="s">
        <v>714</v>
      </c>
      <c r="B397" s="113" t="s">
        <v>384</v>
      </c>
      <c r="C397" s="113">
        <v>258.05</v>
      </c>
      <c r="D397" s="113">
        <v>258.95</v>
      </c>
      <c r="E397" s="113">
        <v>245</v>
      </c>
      <c r="F397" s="113">
        <v>247.8</v>
      </c>
      <c r="G397" s="113">
        <v>245</v>
      </c>
      <c r="H397" s="113">
        <v>260.10000000000002</v>
      </c>
      <c r="I397" s="113">
        <v>8173</v>
      </c>
      <c r="J397" s="113">
        <v>2053566.2</v>
      </c>
      <c r="K397" s="115">
        <v>43511</v>
      </c>
      <c r="L397" s="113">
        <v>384</v>
      </c>
      <c r="M397" s="113" t="s">
        <v>715</v>
      </c>
      <c r="N397" s="351"/>
    </row>
    <row r="398" spans="1:14">
      <c r="A398" s="113" t="s">
        <v>716</v>
      </c>
      <c r="B398" s="113" t="s">
        <v>384</v>
      </c>
      <c r="C398" s="113">
        <v>23</v>
      </c>
      <c r="D398" s="113">
        <v>23</v>
      </c>
      <c r="E398" s="113">
        <v>22.05</v>
      </c>
      <c r="F398" s="113">
        <v>22.2</v>
      </c>
      <c r="G398" s="113">
        <v>22.1</v>
      </c>
      <c r="H398" s="113">
        <v>22.6</v>
      </c>
      <c r="I398" s="113">
        <v>3953</v>
      </c>
      <c r="J398" s="113">
        <v>88029</v>
      </c>
      <c r="K398" s="115">
        <v>43511</v>
      </c>
      <c r="L398" s="113">
        <v>23</v>
      </c>
      <c r="M398" s="113" t="s">
        <v>717</v>
      </c>
      <c r="N398" s="351"/>
    </row>
    <row r="399" spans="1:14">
      <c r="A399" s="113" t="s">
        <v>195</v>
      </c>
      <c r="B399" s="113" t="s">
        <v>384</v>
      </c>
      <c r="C399" s="113">
        <v>355.95</v>
      </c>
      <c r="D399" s="113">
        <v>362.9</v>
      </c>
      <c r="E399" s="113">
        <v>348</v>
      </c>
      <c r="F399" s="113">
        <v>359.95</v>
      </c>
      <c r="G399" s="113">
        <v>360</v>
      </c>
      <c r="H399" s="113">
        <v>354.2</v>
      </c>
      <c r="I399" s="113">
        <v>972283</v>
      </c>
      <c r="J399" s="113">
        <v>347496400.14999998</v>
      </c>
      <c r="K399" s="115">
        <v>43511</v>
      </c>
      <c r="L399" s="113">
        <v>22349</v>
      </c>
      <c r="M399" s="113" t="s">
        <v>718</v>
      </c>
      <c r="N399" s="351"/>
    </row>
    <row r="400" spans="1:14">
      <c r="A400" s="113" t="s">
        <v>3167</v>
      </c>
      <c r="B400" s="113" t="s">
        <v>384</v>
      </c>
      <c r="C400" s="113">
        <v>107.05</v>
      </c>
      <c r="D400" s="113">
        <v>110.85</v>
      </c>
      <c r="E400" s="113">
        <v>102</v>
      </c>
      <c r="F400" s="113">
        <v>104.7</v>
      </c>
      <c r="G400" s="113">
        <v>106.1</v>
      </c>
      <c r="H400" s="113">
        <v>107.75</v>
      </c>
      <c r="I400" s="113">
        <v>14648</v>
      </c>
      <c r="J400" s="113">
        <v>1552385.85</v>
      </c>
      <c r="K400" s="115">
        <v>43511</v>
      </c>
      <c r="L400" s="113">
        <v>652</v>
      </c>
      <c r="M400" s="113" t="s">
        <v>2073</v>
      </c>
      <c r="N400" s="351"/>
    </row>
    <row r="401" spans="1:14">
      <c r="A401" s="113" t="s">
        <v>2670</v>
      </c>
      <c r="B401" s="113" t="s">
        <v>384</v>
      </c>
      <c r="C401" s="113">
        <v>3.35</v>
      </c>
      <c r="D401" s="113">
        <v>3.5</v>
      </c>
      <c r="E401" s="113">
        <v>3.35</v>
      </c>
      <c r="F401" s="113">
        <v>3.35</v>
      </c>
      <c r="G401" s="113">
        <v>3.5</v>
      </c>
      <c r="H401" s="113">
        <v>3.5</v>
      </c>
      <c r="I401" s="113">
        <v>31812</v>
      </c>
      <c r="J401" s="113">
        <v>106671.85</v>
      </c>
      <c r="K401" s="115">
        <v>43511</v>
      </c>
      <c r="L401" s="113">
        <v>49</v>
      </c>
      <c r="M401" s="113" t="s">
        <v>2671</v>
      </c>
      <c r="N401" s="351"/>
    </row>
    <row r="402" spans="1:14">
      <c r="A402" s="113" t="s">
        <v>2162</v>
      </c>
      <c r="B402" s="113" t="s">
        <v>384</v>
      </c>
      <c r="C402" s="113">
        <v>77.95</v>
      </c>
      <c r="D402" s="113">
        <v>78.900000000000006</v>
      </c>
      <c r="E402" s="113">
        <v>75.099999999999994</v>
      </c>
      <c r="F402" s="113">
        <v>76.55</v>
      </c>
      <c r="G402" s="113">
        <v>76.900000000000006</v>
      </c>
      <c r="H402" s="113">
        <v>76.900000000000006</v>
      </c>
      <c r="I402" s="113">
        <v>6585</v>
      </c>
      <c r="J402" s="113">
        <v>504173.3</v>
      </c>
      <c r="K402" s="115">
        <v>43511</v>
      </c>
      <c r="L402" s="113">
        <v>243</v>
      </c>
      <c r="M402" s="113" t="s">
        <v>2163</v>
      </c>
      <c r="N402" s="351"/>
    </row>
    <row r="403" spans="1:14">
      <c r="A403" s="113" t="s">
        <v>719</v>
      </c>
      <c r="B403" s="113" t="s">
        <v>384</v>
      </c>
      <c r="C403" s="113">
        <v>126.5</v>
      </c>
      <c r="D403" s="113">
        <v>127.5</v>
      </c>
      <c r="E403" s="113">
        <v>118</v>
      </c>
      <c r="F403" s="113">
        <v>126.4</v>
      </c>
      <c r="G403" s="113">
        <v>127</v>
      </c>
      <c r="H403" s="113">
        <v>123.75</v>
      </c>
      <c r="I403" s="113">
        <v>13703</v>
      </c>
      <c r="J403" s="113">
        <v>1712568.15</v>
      </c>
      <c r="K403" s="115">
        <v>43511</v>
      </c>
      <c r="L403" s="113">
        <v>366</v>
      </c>
      <c r="M403" s="113" t="s">
        <v>720</v>
      </c>
      <c r="N403" s="351"/>
    </row>
    <row r="404" spans="1:14">
      <c r="A404" s="113" t="s">
        <v>1918</v>
      </c>
      <c r="B404" s="113" t="s">
        <v>384</v>
      </c>
      <c r="C404" s="113">
        <v>1260.4000000000001</v>
      </c>
      <c r="D404" s="113">
        <v>1263.4000000000001</v>
      </c>
      <c r="E404" s="113">
        <v>1226</v>
      </c>
      <c r="F404" s="113">
        <v>1250.25</v>
      </c>
      <c r="G404" s="113">
        <v>1231.2</v>
      </c>
      <c r="H404" s="113">
        <v>1263.95</v>
      </c>
      <c r="I404" s="113">
        <v>5885</v>
      </c>
      <c r="J404" s="113">
        <v>7333835.7000000002</v>
      </c>
      <c r="K404" s="115">
        <v>43511</v>
      </c>
      <c r="L404" s="113">
        <v>1319</v>
      </c>
      <c r="M404" s="113" t="s">
        <v>1919</v>
      </c>
      <c r="N404" s="351"/>
    </row>
    <row r="405" spans="1:14">
      <c r="A405" s="113" t="s">
        <v>3228</v>
      </c>
      <c r="B405" s="113" t="s">
        <v>384</v>
      </c>
      <c r="C405" s="113">
        <v>8.9</v>
      </c>
      <c r="D405" s="113">
        <v>9</v>
      </c>
      <c r="E405" s="113">
        <v>8.6</v>
      </c>
      <c r="F405" s="113">
        <v>8.9499999999999993</v>
      </c>
      <c r="G405" s="113">
        <v>9</v>
      </c>
      <c r="H405" s="113">
        <v>8.9</v>
      </c>
      <c r="I405" s="113">
        <v>206627</v>
      </c>
      <c r="J405" s="113">
        <v>1809157.1</v>
      </c>
      <c r="K405" s="115">
        <v>43511</v>
      </c>
      <c r="L405" s="113">
        <v>87</v>
      </c>
      <c r="M405" s="113" t="s">
        <v>3229</v>
      </c>
      <c r="N405" s="351"/>
    </row>
    <row r="406" spans="1:14">
      <c r="A406" s="113" t="s">
        <v>66</v>
      </c>
      <c r="B406" s="113" t="s">
        <v>384</v>
      </c>
      <c r="C406" s="113">
        <v>111.2</v>
      </c>
      <c r="D406" s="113">
        <v>112.45</v>
      </c>
      <c r="E406" s="113">
        <v>108</v>
      </c>
      <c r="F406" s="113">
        <v>108.6</v>
      </c>
      <c r="G406" s="113">
        <v>108.25</v>
      </c>
      <c r="H406" s="113">
        <v>112.75</v>
      </c>
      <c r="I406" s="113">
        <v>6319709</v>
      </c>
      <c r="J406" s="113">
        <v>695268419.25</v>
      </c>
      <c r="K406" s="115">
        <v>43511</v>
      </c>
      <c r="L406" s="113">
        <v>33537</v>
      </c>
      <c r="M406" s="113" t="s">
        <v>721</v>
      </c>
      <c r="N406" s="351"/>
    </row>
    <row r="407" spans="1:14">
      <c r="A407" s="113" t="s">
        <v>722</v>
      </c>
      <c r="B407" s="113" t="s">
        <v>384</v>
      </c>
      <c r="C407" s="113">
        <v>533.15</v>
      </c>
      <c r="D407" s="113">
        <v>533.15</v>
      </c>
      <c r="E407" s="113">
        <v>513.95000000000005</v>
      </c>
      <c r="F407" s="113">
        <v>521.29999999999995</v>
      </c>
      <c r="G407" s="113">
        <v>522.95000000000005</v>
      </c>
      <c r="H407" s="113">
        <v>536.45000000000005</v>
      </c>
      <c r="I407" s="113">
        <v>19855</v>
      </c>
      <c r="J407" s="113">
        <v>10325187.9</v>
      </c>
      <c r="K407" s="115">
        <v>43511</v>
      </c>
      <c r="L407" s="113">
        <v>405</v>
      </c>
      <c r="M407" s="113" t="s">
        <v>723</v>
      </c>
      <c r="N407" s="351"/>
    </row>
    <row r="408" spans="1:14">
      <c r="A408" s="113" t="s">
        <v>2799</v>
      </c>
      <c r="B408" s="113" t="s">
        <v>384</v>
      </c>
      <c r="C408" s="113">
        <v>35.049999999999997</v>
      </c>
      <c r="D408" s="113">
        <v>36.549999999999997</v>
      </c>
      <c r="E408" s="113">
        <v>34.049999999999997</v>
      </c>
      <c r="F408" s="113">
        <v>35.1</v>
      </c>
      <c r="G408" s="113">
        <v>35.25</v>
      </c>
      <c r="H408" s="113">
        <v>35.5</v>
      </c>
      <c r="I408" s="113">
        <v>5469</v>
      </c>
      <c r="J408" s="113">
        <v>192659.65</v>
      </c>
      <c r="K408" s="115">
        <v>43511</v>
      </c>
      <c r="L408" s="113">
        <v>168</v>
      </c>
      <c r="M408" s="113" t="s">
        <v>2800</v>
      </c>
      <c r="N408" s="351"/>
    </row>
    <row r="409" spans="1:14">
      <c r="A409" s="113" t="s">
        <v>3610</v>
      </c>
      <c r="B409" s="113" t="s">
        <v>384</v>
      </c>
      <c r="C409" s="113">
        <v>271</v>
      </c>
      <c r="D409" s="113">
        <v>271</v>
      </c>
      <c r="E409" s="113">
        <v>265</v>
      </c>
      <c r="F409" s="113">
        <v>266.54000000000002</v>
      </c>
      <c r="G409" s="113">
        <v>265</v>
      </c>
      <c r="H409" s="113">
        <v>282.5</v>
      </c>
      <c r="I409" s="113">
        <v>11</v>
      </c>
      <c r="J409" s="113">
        <v>2932</v>
      </c>
      <c r="K409" s="115">
        <v>43511</v>
      </c>
      <c r="L409" s="113">
        <v>7</v>
      </c>
      <c r="M409" s="113" t="s">
        <v>3611</v>
      </c>
      <c r="N409" s="351"/>
    </row>
    <row r="410" spans="1:14">
      <c r="A410" s="113" t="s">
        <v>724</v>
      </c>
      <c r="B410" s="113" t="s">
        <v>384</v>
      </c>
      <c r="C410" s="113">
        <v>115</v>
      </c>
      <c r="D410" s="113">
        <v>116.5</v>
      </c>
      <c r="E410" s="113">
        <v>112.45</v>
      </c>
      <c r="F410" s="113">
        <v>114.05</v>
      </c>
      <c r="G410" s="113">
        <v>113.95</v>
      </c>
      <c r="H410" s="113">
        <v>116</v>
      </c>
      <c r="I410" s="113">
        <v>1252717</v>
      </c>
      <c r="J410" s="113">
        <v>143739060.09999999</v>
      </c>
      <c r="K410" s="115">
        <v>43511</v>
      </c>
      <c r="L410" s="113">
        <v>11148</v>
      </c>
      <c r="M410" s="113" t="s">
        <v>725</v>
      </c>
      <c r="N410" s="351"/>
    </row>
    <row r="411" spans="1:14">
      <c r="A411" s="113" t="s">
        <v>2100</v>
      </c>
      <c r="B411" s="113" t="s">
        <v>384</v>
      </c>
      <c r="C411" s="113">
        <v>625.04999999999995</v>
      </c>
      <c r="D411" s="113">
        <v>634.29999999999995</v>
      </c>
      <c r="E411" s="113">
        <v>616</v>
      </c>
      <c r="F411" s="113">
        <v>622.20000000000005</v>
      </c>
      <c r="G411" s="113">
        <v>619.5</v>
      </c>
      <c r="H411" s="113">
        <v>620.85</v>
      </c>
      <c r="I411" s="113">
        <v>5181</v>
      </c>
      <c r="J411" s="113">
        <v>3224680.45</v>
      </c>
      <c r="K411" s="115">
        <v>43511</v>
      </c>
      <c r="L411" s="113">
        <v>882</v>
      </c>
      <c r="M411" s="113" t="s">
        <v>2101</v>
      </c>
      <c r="N411" s="351"/>
    </row>
    <row r="412" spans="1:14">
      <c r="A412" s="113" t="s">
        <v>726</v>
      </c>
      <c r="B412" s="113" t="s">
        <v>384</v>
      </c>
      <c r="C412" s="113">
        <v>71.55</v>
      </c>
      <c r="D412" s="113">
        <v>71.900000000000006</v>
      </c>
      <c r="E412" s="113">
        <v>69.7</v>
      </c>
      <c r="F412" s="113">
        <v>70.05</v>
      </c>
      <c r="G412" s="113">
        <v>69.75</v>
      </c>
      <c r="H412" s="113">
        <v>71.55</v>
      </c>
      <c r="I412" s="113">
        <v>351581</v>
      </c>
      <c r="J412" s="113">
        <v>24641327.75</v>
      </c>
      <c r="K412" s="115">
        <v>43511</v>
      </c>
      <c r="L412" s="113">
        <v>2019</v>
      </c>
      <c r="M412" s="113" t="s">
        <v>727</v>
      </c>
      <c r="N412" s="351"/>
    </row>
    <row r="413" spans="1:14">
      <c r="A413" s="113" t="s">
        <v>728</v>
      </c>
      <c r="B413" s="113" t="s">
        <v>384</v>
      </c>
      <c r="C413" s="113">
        <v>825.55</v>
      </c>
      <c r="D413" s="113">
        <v>834</v>
      </c>
      <c r="E413" s="113">
        <v>824.75</v>
      </c>
      <c r="F413" s="113">
        <v>833.85</v>
      </c>
      <c r="G413" s="113">
        <v>834</v>
      </c>
      <c r="H413" s="113">
        <v>830.35</v>
      </c>
      <c r="I413" s="113">
        <v>1439</v>
      </c>
      <c r="J413" s="113">
        <v>1194882.1000000001</v>
      </c>
      <c r="K413" s="115">
        <v>43511</v>
      </c>
      <c r="L413" s="113">
        <v>112</v>
      </c>
      <c r="M413" s="113" t="s">
        <v>729</v>
      </c>
      <c r="N413" s="351"/>
    </row>
    <row r="414" spans="1:14">
      <c r="A414" s="113" t="s">
        <v>730</v>
      </c>
      <c r="B414" s="113" t="s">
        <v>384</v>
      </c>
      <c r="C414" s="113">
        <v>643.79999999999995</v>
      </c>
      <c r="D414" s="113">
        <v>643.79999999999995</v>
      </c>
      <c r="E414" s="113">
        <v>625.9</v>
      </c>
      <c r="F414" s="113">
        <v>638.29999999999995</v>
      </c>
      <c r="G414" s="113">
        <v>638.6</v>
      </c>
      <c r="H414" s="113">
        <v>643.95000000000005</v>
      </c>
      <c r="I414" s="113">
        <v>1338102</v>
      </c>
      <c r="J414" s="113">
        <v>849739507.04999995</v>
      </c>
      <c r="K414" s="115">
        <v>43511</v>
      </c>
      <c r="L414" s="113">
        <v>37898</v>
      </c>
      <c r="M414" s="113" t="s">
        <v>731</v>
      </c>
      <c r="N414" s="351"/>
    </row>
    <row r="415" spans="1:14">
      <c r="A415" s="113" t="s">
        <v>732</v>
      </c>
      <c r="B415" s="113" t="s">
        <v>384</v>
      </c>
      <c r="C415" s="113">
        <v>9.15</v>
      </c>
      <c r="D415" s="113">
        <v>9.9499999999999993</v>
      </c>
      <c r="E415" s="113">
        <v>9.15</v>
      </c>
      <c r="F415" s="113">
        <v>9.4499999999999993</v>
      </c>
      <c r="G415" s="113">
        <v>9.35</v>
      </c>
      <c r="H415" s="113">
        <v>9.75</v>
      </c>
      <c r="I415" s="113">
        <v>22468</v>
      </c>
      <c r="J415" s="113">
        <v>212557.6</v>
      </c>
      <c r="K415" s="115">
        <v>43511</v>
      </c>
      <c r="L415" s="113">
        <v>88</v>
      </c>
      <c r="M415" s="113" t="s">
        <v>733</v>
      </c>
      <c r="N415" s="351"/>
    </row>
    <row r="416" spans="1:14">
      <c r="A416" s="113" t="s">
        <v>3230</v>
      </c>
      <c r="B416" s="113" t="s">
        <v>384</v>
      </c>
      <c r="C416" s="113">
        <v>12.9</v>
      </c>
      <c r="D416" s="113">
        <v>13.05</v>
      </c>
      <c r="E416" s="113">
        <v>12.2</v>
      </c>
      <c r="F416" s="113">
        <v>12.95</v>
      </c>
      <c r="G416" s="113">
        <v>13</v>
      </c>
      <c r="H416" s="113">
        <v>12.45</v>
      </c>
      <c r="I416" s="113">
        <v>35138</v>
      </c>
      <c r="J416" s="113">
        <v>449020.8</v>
      </c>
      <c r="K416" s="115">
        <v>43511</v>
      </c>
      <c r="L416" s="113">
        <v>95</v>
      </c>
      <c r="M416" s="113" t="s">
        <v>3231</v>
      </c>
      <c r="N416" s="351"/>
    </row>
    <row r="417" spans="1:14">
      <c r="A417" s="113" t="s">
        <v>734</v>
      </c>
      <c r="B417" s="113" t="s">
        <v>384</v>
      </c>
      <c r="C417" s="113">
        <v>108.95</v>
      </c>
      <c r="D417" s="113">
        <v>108.95</v>
      </c>
      <c r="E417" s="113">
        <v>105.25</v>
      </c>
      <c r="F417" s="113">
        <v>105.6</v>
      </c>
      <c r="G417" s="113">
        <v>105.5</v>
      </c>
      <c r="H417" s="113">
        <v>108.4</v>
      </c>
      <c r="I417" s="113">
        <v>66770</v>
      </c>
      <c r="J417" s="113">
        <v>7098604.6500000004</v>
      </c>
      <c r="K417" s="115">
        <v>43511</v>
      </c>
      <c r="L417" s="113">
        <v>1128</v>
      </c>
      <c r="M417" s="113" t="s">
        <v>735</v>
      </c>
      <c r="N417" s="351"/>
    </row>
    <row r="418" spans="1:14">
      <c r="A418" s="113" t="s">
        <v>2013</v>
      </c>
      <c r="B418" s="113" t="s">
        <v>384</v>
      </c>
      <c r="C418" s="113">
        <v>31.05</v>
      </c>
      <c r="D418" s="113">
        <v>31.25</v>
      </c>
      <c r="E418" s="113">
        <v>30</v>
      </c>
      <c r="F418" s="113">
        <v>30.35</v>
      </c>
      <c r="G418" s="113">
        <v>30.2</v>
      </c>
      <c r="H418" s="113">
        <v>30.8</v>
      </c>
      <c r="I418" s="113">
        <v>214771</v>
      </c>
      <c r="J418" s="113">
        <v>6629849.5499999998</v>
      </c>
      <c r="K418" s="115">
        <v>43511</v>
      </c>
      <c r="L418" s="113">
        <v>369</v>
      </c>
      <c r="M418" s="113" t="s">
        <v>2014</v>
      </c>
      <c r="N418" s="351"/>
    </row>
    <row r="419" spans="1:14">
      <c r="A419" s="113" t="s">
        <v>3690</v>
      </c>
      <c r="B419" s="113" t="s">
        <v>3195</v>
      </c>
      <c r="C419" s="113">
        <v>1.4</v>
      </c>
      <c r="D419" s="113">
        <v>1.4</v>
      </c>
      <c r="E419" s="113">
        <v>1.35</v>
      </c>
      <c r="F419" s="113">
        <v>1.4</v>
      </c>
      <c r="G419" s="113">
        <v>1.4</v>
      </c>
      <c r="H419" s="113">
        <v>1.4</v>
      </c>
      <c r="I419" s="113">
        <v>44</v>
      </c>
      <c r="J419" s="113">
        <v>61.55</v>
      </c>
      <c r="K419" s="115">
        <v>43511</v>
      </c>
      <c r="L419" s="113">
        <v>4</v>
      </c>
      <c r="M419" s="113" t="s">
        <v>3691</v>
      </c>
      <c r="N419" s="351"/>
    </row>
    <row r="420" spans="1:14">
      <c r="A420" s="113" t="s">
        <v>3631</v>
      </c>
      <c r="B420" s="113" t="s">
        <v>3195</v>
      </c>
      <c r="C420" s="113">
        <v>0.75</v>
      </c>
      <c r="D420" s="113">
        <v>0.75</v>
      </c>
      <c r="E420" s="113">
        <v>0.75</v>
      </c>
      <c r="F420" s="113">
        <v>0.75</v>
      </c>
      <c r="G420" s="113">
        <v>0.75</v>
      </c>
      <c r="H420" s="113">
        <v>0.75</v>
      </c>
      <c r="I420" s="113">
        <v>310</v>
      </c>
      <c r="J420" s="113">
        <v>232.5</v>
      </c>
      <c r="K420" s="115">
        <v>43511</v>
      </c>
      <c r="L420" s="113">
        <v>2</v>
      </c>
      <c r="M420" s="113" t="s">
        <v>3632</v>
      </c>
      <c r="N420" s="351"/>
    </row>
    <row r="421" spans="1:14">
      <c r="A421" s="113" t="s">
        <v>3540</v>
      </c>
      <c r="B421" s="113" t="s">
        <v>384</v>
      </c>
      <c r="C421" s="113">
        <v>17</v>
      </c>
      <c r="D421" s="113">
        <v>17</v>
      </c>
      <c r="E421" s="113">
        <v>16.5</v>
      </c>
      <c r="F421" s="113">
        <v>16.5</v>
      </c>
      <c r="G421" s="113">
        <v>16.5</v>
      </c>
      <c r="H421" s="113">
        <v>17.350000000000001</v>
      </c>
      <c r="I421" s="113">
        <v>987</v>
      </c>
      <c r="J421" s="113">
        <v>16360.5</v>
      </c>
      <c r="K421" s="115">
        <v>43511</v>
      </c>
      <c r="L421" s="113">
        <v>8</v>
      </c>
      <c r="M421" s="113" t="s">
        <v>3541</v>
      </c>
      <c r="N421" s="351"/>
    </row>
    <row r="422" spans="1:14">
      <c r="A422" s="113" t="s">
        <v>736</v>
      </c>
      <c r="B422" s="113" t="s">
        <v>384</v>
      </c>
      <c r="C422" s="113">
        <v>189.95</v>
      </c>
      <c r="D422" s="113">
        <v>205.6</v>
      </c>
      <c r="E422" s="113">
        <v>183.3</v>
      </c>
      <c r="F422" s="113">
        <v>204.4</v>
      </c>
      <c r="G422" s="113">
        <v>203.85</v>
      </c>
      <c r="H422" s="113">
        <v>203.15</v>
      </c>
      <c r="I422" s="113">
        <v>1403727</v>
      </c>
      <c r="J422" s="113">
        <v>281882029.35000002</v>
      </c>
      <c r="K422" s="115">
        <v>43511</v>
      </c>
      <c r="L422" s="113">
        <v>10836</v>
      </c>
      <c r="M422" s="113" t="s">
        <v>2923</v>
      </c>
      <c r="N422" s="351"/>
    </row>
    <row r="423" spans="1:14">
      <c r="A423" s="113" t="s">
        <v>737</v>
      </c>
      <c r="B423" s="113" t="s">
        <v>384</v>
      </c>
      <c r="C423" s="113">
        <v>410</v>
      </c>
      <c r="D423" s="113">
        <v>413.15</v>
      </c>
      <c r="E423" s="113">
        <v>401.1</v>
      </c>
      <c r="F423" s="113">
        <v>405</v>
      </c>
      <c r="G423" s="113">
        <v>406</v>
      </c>
      <c r="H423" s="113">
        <v>411.85</v>
      </c>
      <c r="I423" s="113">
        <v>28417</v>
      </c>
      <c r="J423" s="113">
        <v>11516806.5</v>
      </c>
      <c r="K423" s="115">
        <v>43511</v>
      </c>
      <c r="L423" s="113">
        <v>2487</v>
      </c>
      <c r="M423" s="113" t="s">
        <v>2859</v>
      </c>
      <c r="N423" s="351"/>
    </row>
    <row r="424" spans="1:14">
      <c r="A424" s="113" t="s">
        <v>2924</v>
      </c>
      <c r="B424" s="113" t="s">
        <v>384</v>
      </c>
      <c r="C424" s="113">
        <v>1.75</v>
      </c>
      <c r="D424" s="113">
        <v>1.8</v>
      </c>
      <c r="E424" s="113">
        <v>1.7</v>
      </c>
      <c r="F424" s="113">
        <v>1.7</v>
      </c>
      <c r="G424" s="113">
        <v>1.7</v>
      </c>
      <c r="H424" s="113">
        <v>1.75</v>
      </c>
      <c r="I424" s="113">
        <v>137112</v>
      </c>
      <c r="J424" s="113">
        <v>239370.8</v>
      </c>
      <c r="K424" s="115">
        <v>43511</v>
      </c>
      <c r="L424" s="113">
        <v>118</v>
      </c>
      <c r="M424" s="113" t="s">
        <v>2925</v>
      </c>
      <c r="N424" s="351"/>
    </row>
    <row r="425" spans="1:14">
      <c r="A425" s="113" t="s">
        <v>738</v>
      </c>
      <c r="B425" s="113" t="s">
        <v>384</v>
      </c>
      <c r="C425" s="113">
        <v>3245.45</v>
      </c>
      <c r="D425" s="113">
        <v>3245.45</v>
      </c>
      <c r="E425" s="113">
        <v>3140</v>
      </c>
      <c r="F425" s="113">
        <v>3163.7</v>
      </c>
      <c r="G425" s="113">
        <v>3162</v>
      </c>
      <c r="H425" s="113">
        <v>3216.1</v>
      </c>
      <c r="I425" s="113">
        <v>1361</v>
      </c>
      <c r="J425" s="113">
        <v>4330437.6500000004</v>
      </c>
      <c r="K425" s="115">
        <v>43511</v>
      </c>
      <c r="L425" s="113">
        <v>343</v>
      </c>
      <c r="M425" s="113" t="s">
        <v>739</v>
      </c>
      <c r="N425" s="351"/>
    </row>
    <row r="426" spans="1:14">
      <c r="A426" s="113" t="s">
        <v>740</v>
      </c>
      <c r="B426" s="113" t="s">
        <v>384</v>
      </c>
      <c r="C426" s="113">
        <v>1014.05</v>
      </c>
      <c r="D426" s="113">
        <v>1014.05</v>
      </c>
      <c r="E426" s="113">
        <v>970</v>
      </c>
      <c r="F426" s="113">
        <v>979.55</v>
      </c>
      <c r="G426" s="113">
        <v>980</v>
      </c>
      <c r="H426" s="113">
        <v>1010.15</v>
      </c>
      <c r="I426" s="113">
        <v>11906</v>
      </c>
      <c r="J426" s="113">
        <v>11717046</v>
      </c>
      <c r="K426" s="115">
        <v>43511</v>
      </c>
      <c r="L426" s="113">
        <v>1084</v>
      </c>
      <c r="M426" s="113" t="s">
        <v>741</v>
      </c>
      <c r="N426" s="351"/>
    </row>
    <row r="427" spans="1:14">
      <c r="A427" s="113" t="s">
        <v>67</v>
      </c>
      <c r="B427" s="113" t="s">
        <v>384</v>
      </c>
      <c r="C427" s="113">
        <v>208.5</v>
      </c>
      <c r="D427" s="113">
        <v>209.4</v>
      </c>
      <c r="E427" s="113">
        <v>203.5</v>
      </c>
      <c r="F427" s="113">
        <v>206.4</v>
      </c>
      <c r="G427" s="113">
        <v>205.85</v>
      </c>
      <c r="H427" s="113">
        <v>208.7</v>
      </c>
      <c r="I427" s="113">
        <v>989282</v>
      </c>
      <c r="J427" s="113">
        <v>204024373.44999999</v>
      </c>
      <c r="K427" s="115">
        <v>43511</v>
      </c>
      <c r="L427" s="113">
        <v>17263</v>
      </c>
      <c r="M427" s="113" t="s">
        <v>2801</v>
      </c>
      <c r="N427" s="351"/>
    </row>
    <row r="428" spans="1:14">
      <c r="A428" s="113" t="s">
        <v>2926</v>
      </c>
      <c r="B428" s="113" t="s">
        <v>384</v>
      </c>
      <c r="C428" s="113">
        <v>33.549999999999997</v>
      </c>
      <c r="D428" s="113">
        <v>33.6</v>
      </c>
      <c r="E428" s="113">
        <v>32</v>
      </c>
      <c r="F428" s="113">
        <v>32.4</v>
      </c>
      <c r="G428" s="113">
        <v>32.25</v>
      </c>
      <c r="H428" s="113">
        <v>33.549999999999997</v>
      </c>
      <c r="I428" s="113">
        <v>32860</v>
      </c>
      <c r="J428" s="113">
        <v>1076652.05</v>
      </c>
      <c r="K428" s="115">
        <v>43511</v>
      </c>
      <c r="L428" s="113">
        <v>353</v>
      </c>
      <c r="M428" s="113" t="s">
        <v>2927</v>
      </c>
      <c r="N428" s="351"/>
    </row>
    <row r="429" spans="1:14">
      <c r="A429" s="113" t="s">
        <v>2928</v>
      </c>
      <c r="B429" s="113" t="s">
        <v>384</v>
      </c>
      <c r="C429" s="113">
        <v>359.95</v>
      </c>
      <c r="D429" s="113">
        <v>388</v>
      </c>
      <c r="E429" s="113">
        <v>355.5</v>
      </c>
      <c r="F429" s="113">
        <v>373.55</v>
      </c>
      <c r="G429" s="113">
        <v>375</v>
      </c>
      <c r="H429" s="113">
        <v>363.45</v>
      </c>
      <c r="I429" s="113">
        <v>2009</v>
      </c>
      <c r="J429" s="113">
        <v>749704.75</v>
      </c>
      <c r="K429" s="115">
        <v>43511</v>
      </c>
      <c r="L429" s="113">
        <v>366</v>
      </c>
      <c r="M429" s="113" t="s">
        <v>2929</v>
      </c>
      <c r="N429" s="351"/>
    </row>
    <row r="430" spans="1:14">
      <c r="A430" s="113" t="s">
        <v>2930</v>
      </c>
      <c r="B430" s="113" t="s">
        <v>384</v>
      </c>
      <c r="C430" s="113">
        <v>34.6</v>
      </c>
      <c r="D430" s="113">
        <v>34.6</v>
      </c>
      <c r="E430" s="113">
        <v>33.5</v>
      </c>
      <c r="F430" s="113">
        <v>33.75</v>
      </c>
      <c r="G430" s="113">
        <v>33.75</v>
      </c>
      <c r="H430" s="113">
        <v>34.5</v>
      </c>
      <c r="I430" s="113">
        <v>75580</v>
      </c>
      <c r="J430" s="113">
        <v>2561562.6</v>
      </c>
      <c r="K430" s="115">
        <v>43511</v>
      </c>
      <c r="L430" s="113">
        <v>638</v>
      </c>
      <c r="M430" s="113" t="s">
        <v>2931</v>
      </c>
      <c r="N430" s="351"/>
    </row>
    <row r="431" spans="1:14">
      <c r="A431" s="113" t="s">
        <v>1920</v>
      </c>
      <c r="B431" s="113" t="s">
        <v>384</v>
      </c>
      <c r="C431" s="113">
        <v>43.25</v>
      </c>
      <c r="D431" s="113">
        <v>43.9</v>
      </c>
      <c r="E431" s="113">
        <v>42.4</v>
      </c>
      <c r="F431" s="113">
        <v>42.75</v>
      </c>
      <c r="G431" s="113">
        <v>42.65</v>
      </c>
      <c r="H431" s="113">
        <v>43.25</v>
      </c>
      <c r="I431" s="113">
        <v>2253610</v>
      </c>
      <c r="J431" s="113">
        <v>96489582.700000003</v>
      </c>
      <c r="K431" s="115">
        <v>43511</v>
      </c>
      <c r="L431" s="113">
        <v>12565</v>
      </c>
      <c r="M431" s="113" t="s">
        <v>2932</v>
      </c>
      <c r="N431" s="351"/>
    </row>
    <row r="432" spans="1:14">
      <c r="A432" s="113" t="s">
        <v>2933</v>
      </c>
      <c r="B432" s="113" t="s">
        <v>3195</v>
      </c>
      <c r="C432" s="113">
        <v>0.2</v>
      </c>
      <c r="D432" s="113">
        <v>0.25</v>
      </c>
      <c r="E432" s="113">
        <v>0.2</v>
      </c>
      <c r="F432" s="113">
        <v>0.2</v>
      </c>
      <c r="G432" s="113">
        <v>0.2</v>
      </c>
      <c r="H432" s="113">
        <v>0.2</v>
      </c>
      <c r="I432" s="113">
        <v>405222</v>
      </c>
      <c r="J432" s="113">
        <v>89655.35</v>
      </c>
      <c r="K432" s="115">
        <v>43511</v>
      </c>
      <c r="L432" s="113">
        <v>74</v>
      </c>
      <c r="M432" s="113" t="s">
        <v>2934</v>
      </c>
      <c r="N432" s="351"/>
    </row>
    <row r="433" spans="1:14">
      <c r="A433" s="113" t="s">
        <v>2935</v>
      </c>
      <c r="B433" s="113" t="s">
        <v>384</v>
      </c>
      <c r="C433" s="113">
        <v>154</v>
      </c>
      <c r="D433" s="113">
        <v>155.94999999999999</v>
      </c>
      <c r="E433" s="113">
        <v>149.19999999999999</v>
      </c>
      <c r="F433" s="113">
        <v>151.85</v>
      </c>
      <c r="G433" s="113">
        <v>149.5</v>
      </c>
      <c r="H433" s="113">
        <v>155.85</v>
      </c>
      <c r="I433" s="113">
        <v>32112</v>
      </c>
      <c r="J433" s="113">
        <v>4901578.95</v>
      </c>
      <c r="K433" s="115">
        <v>43511</v>
      </c>
      <c r="L433" s="113">
        <v>2457</v>
      </c>
      <c r="M433" s="113" t="s">
        <v>2936</v>
      </c>
      <c r="N433" s="351"/>
    </row>
    <row r="434" spans="1:14">
      <c r="A434" s="113" t="s">
        <v>68</v>
      </c>
      <c r="B434" s="113" t="s">
        <v>384</v>
      </c>
      <c r="C434" s="113">
        <v>80.599999999999994</v>
      </c>
      <c r="D434" s="113">
        <v>81.3</v>
      </c>
      <c r="E434" s="113">
        <v>79.75</v>
      </c>
      <c r="F434" s="113">
        <v>80.2</v>
      </c>
      <c r="G434" s="113">
        <v>80.099999999999994</v>
      </c>
      <c r="H434" s="113">
        <v>80.3</v>
      </c>
      <c r="I434" s="113">
        <v>6556643</v>
      </c>
      <c r="J434" s="113">
        <v>527395121</v>
      </c>
      <c r="K434" s="115">
        <v>43511</v>
      </c>
      <c r="L434" s="113">
        <v>29356</v>
      </c>
      <c r="M434" s="113" t="s">
        <v>2937</v>
      </c>
      <c r="N434" s="351"/>
    </row>
    <row r="435" spans="1:14">
      <c r="A435" s="113" t="s">
        <v>2938</v>
      </c>
      <c r="B435" s="113" t="s">
        <v>384</v>
      </c>
      <c r="C435" s="113">
        <v>34.25</v>
      </c>
      <c r="D435" s="113">
        <v>34.25</v>
      </c>
      <c r="E435" s="113">
        <v>33.549999999999997</v>
      </c>
      <c r="F435" s="113">
        <v>33.9</v>
      </c>
      <c r="G435" s="113">
        <v>33.6</v>
      </c>
      <c r="H435" s="113">
        <v>34</v>
      </c>
      <c r="I435" s="113">
        <v>172878</v>
      </c>
      <c r="J435" s="113">
        <v>5849450</v>
      </c>
      <c r="K435" s="115">
        <v>43511</v>
      </c>
      <c r="L435" s="113">
        <v>999</v>
      </c>
      <c r="M435" s="113" t="s">
        <v>2939</v>
      </c>
      <c r="N435" s="351"/>
    </row>
    <row r="436" spans="1:14">
      <c r="A436" s="113" t="s">
        <v>743</v>
      </c>
      <c r="B436" s="113" t="s">
        <v>384</v>
      </c>
      <c r="C436" s="113">
        <v>33.299999999999997</v>
      </c>
      <c r="D436" s="113">
        <v>35</v>
      </c>
      <c r="E436" s="113">
        <v>32.299999999999997</v>
      </c>
      <c r="F436" s="113">
        <v>34</v>
      </c>
      <c r="G436" s="113">
        <v>34</v>
      </c>
      <c r="H436" s="113">
        <v>32.9</v>
      </c>
      <c r="I436" s="113">
        <v>5816</v>
      </c>
      <c r="J436" s="113">
        <v>200032.95</v>
      </c>
      <c r="K436" s="115">
        <v>43511</v>
      </c>
      <c r="L436" s="113">
        <v>29</v>
      </c>
      <c r="M436" s="113" t="s">
        <v>744</v>
      </c>
      <c r="N436" s="351"/>
    </row>
    <row r="437" spans="1:14">
      <c r="A437" s="113" t="s">
        <v>745</v>
      </c>
      <c r="B437" s="113" t="s">
        <v>384</v>
      </c>
      <c r="C437" s="113">
        <v>435.2</v>
      </c>
      <c r="D437" s="113">
        <v>444.45</v>
      </c>
      <c r="E437" s="113">
        <v>428.3</v>
      </c>
      <c r="F437" s="113">
        <v>440.1</v>
      </c>
      <c r="G437" s="113">
        <v>440</v>
      </c>
      <c r="H437" s="113">
        <v>435.25</v>
      </c>
      <c r="I437" s="113">
        <v>4777</v>
      </c>
      <c r="J437" s="113">
        <v>2090696.5</v>
      </c>
      <c r="K437" s="115">
        <v>43511</v>
      </c>
      <c r="L437" s="113">
        <v>492</v>
      </c>
      <c r="M437" s="113" t="s">
        <v>2802</v>
      </c>
      <c r="N437" s="351"/>
    </row>
    <row r="438" spans="1:14">
      <c r="A438" s="113" t="s">
        <v>2940</v>
      </c>
      <c r="B438" s="113" t="s">
        <v>384</v>
      </c>
      <c r="C438" s="113">
        <v>47.6</v>
      </c>
      <c r="D438" s="113">
        <v>47.65</v>
      </c>
      <c r="E438" s="113">
        <v>43.8</v>
      </c>
      <c r="F438" s="113">
        <v>44.95</v>
      </c>
      <c r="G438" s="113">
        <v>44.55</v>
      </c>
      <c r="H438" s="113">
        <v>47.85</v>
      </c>
      <c r="I438" s="113">
        <v>500580</v>
      </c>
      <c r="J438" s="113">
        <v>23092231.5</v>
      </c>
      <c r="K438" s="115">
        <v>43511</v>
      </c>
      <c r="L438" s="113">
        <v>1297</v>
      </c>
      <c r="M438" s="113" t="s">
        <v>2941</v>
      </c>
      <c r="N438" s="351"/>
    </row>
    <row r="439" spans="1:14">
      <c r="A439" s="113" t="s">
        <v>747</v>
      </c>
      <c r="B439" s="113" t="s">
        <v>384</v>
      </c>
      <c r="C439" s="113">
        <v>373</v>
      </c>
      <c r="D439" s="113">
        <v>381</v>
      </c>
      <c r="E439" s="113">
        <v>357</v>
      </c>
      <c r="F439" s="113">
        <v>379.55</v>
      </c>
      <c r="G439" s="113">
        <v>380</v>
      </c>
      <c r="H439" s="113">
        <v>377.2</v>
      </c>
      <c r="I439" s="113">
        <v>916268</v>
      </c>
      <c r="J439" s="113">
        <v>339216220.94999999</v>
      </c>
      <c r="K439" s="115">
        <v>43511</v>
      </c>
      <c r="L439" s="113">
        <v>8847</v>
      </c>
      <c r="M439" s="113" t="s">
        <v>2942</v>
      </c>
      <c r="N439" s="351"/>
    </row>
    <row r="440" spans="1:14">
      <c r="A440" s="113" t="s">
        <v>2943</v>
      </c>
      <c r="B440" s="113" t="s">
        <v>384</v>
      </c>
      <c r="C440" s="113">
        <v>1130.05</v>
      </c>
      <c r="D440" s="113">
        <v>1170</v>
      </c>
      <c r="E440" s="113">
        <v>1118</v>
      </c>
      <c r="F440" s="113">
        <v>1145.1500000000001</v>
      </c>
      <c r="G440" s="113">
        <v>1140</v>
      </c>
      <c r="H440" s="113">
        <v>1130.7</v>
      </c>
      <c r="I440" s="113">
        <v>5803</v>
      </c>
      <c r="J440" s="113">
        <v>6677815.3499999996</v>
      </c>
      <c r="K440" s="115">
        <v>43511</v>
      </c>
      <c r="L440" s="113">
        <v>1083</v>
      </c>
      <c r="M440" s="113" t="s">
        <v>2944</v>
      </c>
      <c r="N440" s="351"/>
    </row>
    <row r="441" spans="1:14">
      <c r="A441" s="113" t="s">
        <v>748</v>
      </c>
      <c r="B441" s="113" t="s">
        <v>384</v>
      </c>
      <c r="C441" s="113">
        <v>498.6</v>
      </c>
      <c r="D441" s="113">
        <v>499.8</v>
      </c>
      <c r="E441" s="113">
        <v>489.25</v>
      </c>
      <c r="F441" s="113">
        <v>490.85</v>
      </c>
      <c r="G441" s="113">
        <v>490.6</v>
      </c>
      <c r="H441" s="113">
        <v>498.6</v>
      </c>
      <c r="I441" s="113">
        <v>13619</v>
      </c>
      <c r="J441" s="113">
        <v>6719926.3499999996</v>
      </c>
      <c r="K441" s="115">
        <v>43511</v>
      </c>
      <c r="L441" s="113">
        <v>1184</v>
      </c>
      <c r="M441" s="113" t="s">
        <v>2945</v>
      </c>
      <c r="N441" s="351"/>
    </row>
    <row r="442" spans="1:14">
      <c r="A442" s="113" t="s">
        <v>3232</v>
      </c>
      <c r="B442" s="113" t="s">
        <v>384</v>
      </c>
      <c r="C442" s="113">
        <v>48.35</v>
      </c>
      <c r="D442" s="113">
        <v>48.35</v>
      </c>
      <c r="E442" s="113">
        <v>46.5</v>
      </c>
      <c r="F442" s="113">
        <v>48.35</v>
      </c>
      <c r="G442" s="113">
        <v>48.35</v>
      </c>
      <c r="H442" s="113">
        <v>46.05</v>
      </c>
      <c r="I442" s="113">
        <v>3518</v>
      </c>
      <c r="J442" s="113">
        <v>169821.3</v>
      </c>
      <c r="K442" s="115">
        <v>43511</v>
      </c>
      <c r="L442" s="113">
        <v>55</v>
      </c>
      <c r="M442" s="113" t="s">
        <v>3233</v>
      </c>
      <c r="N442" s="351"/>
    </row>
    <row r="443" spans="1:14">
      <c r="A443" s="113" t="s">
        <v>749</v>
      </c>
      <c r="B443" s="113" t="s">
        <v>384</v>
      </c>
      <c r="C443" s="113">
        <v>431.75</v>
      </c>
      <c r="D443" s="113">
        <v>433.7</v>
      </c>
      <c r="E443" s="113">
        <v>426</v>
      </c>
      <c r="F443" s="113">
        <v>429</v>
      </c>
      <c r="G443" s="113">
        <v>429</v>
      </c>
      <c r="H443" s="113">
        <v>430.05</v>
      </c>
      <c r="I443" s="113">
        <v>131542</v>
      </c>
      <c r="J443" s="113">
        <v>56567290.25</v>
      </c>
      <c r="K443" s="115">
        <v>43511</v>
      </c>
      <c r="L443" s="113">
        <v>848</v>
      </c>
      <c r="M443" s="113" t="s">
        <v>2803</v>
      </c>
      <c r="N443" s="351"/>
    </row>
    <row r="444" spans="1:14">
      <c r="A444" s="113" t="s">
        <v>2946</v>
      </c>
      <c r="B444" s="113" t="s">
        <v>384</v>
      </c>
      <c r="C444" s="113">
        <v>485</v>
      </c>
      <c r="D444" s="113">
        <v>485</v>
      </c>
      <c r="E444" s="113">
        <v>476.4</v>
      </c>
      <c r="F444" s="113">
        <v>477.75</v>
      </c>
      <c r="G444" s="113">
        <v>480</v>
      </c>
      <c r="H444" s="113">
        <v>486.15</v>
      </c>
      <c r="I444" s="113">
        <v>5609</v>
      </c>
      <c r="J444" s="113">
        <v>2687024.75</v>
      </c>
      <c r="K444" s="115">
        <v>43511</v>
      </c>
      <c r="L444" s="113">
        <v>106</v>
      </c>
      <c r="M444" s="113" t="s">
        <v>2947</v>
      </c>
      <c r="N444" s="351"/>
    </row>
    <row r="445" spans="1:14">
      <c r="A445" s="113" t="s">
        <v>750</v>
      </c>
      <c r="B445" s="113" t="s">
        <v>384</v>
      </c>
      <c r="C445" s="113">
        <v>39.1</v>
      </c>
      <c r="D445" s="113">
        <v>40.4</v>
      </c>
      <c r="E445" s="113">
        <v>36</v>
      </c>
      <c r="F445" s="113">
        <v>37.5</v>
      </c>
      <c r="G445" s="113">
        <v>37.9</v>
      </c>
      <c r="H445" s="113">
        <v>39.450000000000003</v>
      </c>
      <c r="I445" s="113">
        <v>79897</v>
      </c>
      <c r="J445" s="113">
        <v>3006283.3</v>
      </c>
      <c r="K445" s="115">
        <v>43511</v>
      </c>
      <c r="L445" s="113">
        <v>730</v>
      </c>
      <c r="M445" s="113" t="s">
        <v>751</v>
      </c>
      <c r="N445" s="351"/>
    </row>
    <row r="446" spans="1:14">
      <c r="A446" s="113" t="s">
        <v>752</v>
      </c>
      <c r="B446" s="113" t="s">
        <v>384</v>
      </c>
      <c r="C446" s="113">
        <v>134.6</v>
      </c>
      <c r="D446" s="113">
        <v>137.5</v>
      </c>
      <c r="E446" s="113">
        <v>134.15</v>
      </c>
      <c r="F446" s="113">
        <v>134.94999999999999</v>
      </c>
      <c r="G446" s="113">
        <v>134.9</v>
      </c>
      <c r="H446" s="113">
        <v>134.6</v>
      </c>
      <c r="I446" s="113">
        <v>1014566</v>
      </c>
      <c r="J446" s="113">
        <v>137419344.55000001</v>
      </c>
      <c r="K446" s="115">
        <v>43511</v>
      </c>
      <c r="L446" s="113">
        <v>6044</v>
      </c>
      <c r="M446" s="113" t="s">
        <v>753</v>
      </c>
      <c r="N446" s="351"/>
    </row>
    <row r="447" spans="1:14">
      <c r="A447" s="113" t="s">
        <v>754</v>
      </c>
      <c r="B447" s="113" t="s">
        <v>384</v>
      </c>
      <c r="C447" s="113">
        <v>1334.05</v>
      </c>
      <c r="D447" s="113">
        <v>1334.05</v>
      </c>
      <c r="E447" s="113">
        <v>1315</v>
      </c>
      <c r="F447" s="113">
        <v>1318.8</v>
      </c>
      <c r="G447" s="113">
        <v>1316.05</v>
      </c>
      <c r="H447" s="113">
        <v>1329.55</v>
      </c>
      <c r="I447" s="113">
        <v>181</v>
      </c>
      <c r="J447" s="113">
        <v>239208.45</v>
      </c>
      <c r="K447" s="115">
        <v>43511</v>
      </c>
      <c r="L447" s="113">
        <v>64</v>
      </c>
      <c r="M447" s="113" t="s">
        <v>755</v>
      </c>
      <c r="N447" s="351"/>
    </row>
    <row r="448" spans="1:14">
      <c r="A448" s="113" t="s">
        <v>2324</v>
      </c>
      <c r="B448" s="113" t="s">
        <v>384</v>
      </c>
      <c r="C448" s="113">
        <v>438.5</v>
      </c>
      <c r="D448" s="113">
        <v>441.9</v>
      </c>
      <c r="E448" s="113">
        <v>434.3</v>
      </c>
      <c r="F448" s="113">
        <v>438.15</v>
      </c>
      <c r="G448" s="113">
        <v>438.95</v>
      </c>
      <c r="H448" s="113">
        <v>440.75</v>
      </c>
      <c r="I448" s="113">
        <v>175931</v>
      </c>
      <c r="J448" s="113">
        <v>77137350.900000006</v>
      </c>
      <c r="K448" s="115">
        <v>43511</v>
      </c>
      <c r="L448" s="113">
        <v>3195</v>
      </c>
      <c r="M448" s="113" t="s">
        <v>2325</v>
      </c>
      <c r="N448" s="351"/>
    </row>
    <row r="449" spans="1:14">
      <c r="A449" s="113" t="s">
        <v>2328</v>
      </c>
      <c r="B449" s="113" t="s">
        <v>384</v>
      </c>
      <c r="C449" s="113">
        <v>615.6</v>
      </c>
      <c r="D449" s="113">
        <v>628.95000000000005</v>
      </c>
      <c r="E449" s="113">
        <v>615.6</v>
      </c>
      <c r="F449" s="113">
        <v>624.79999999999995</v>
      </c>
      <c r="G449" s="113">
        <v>626.1</v>
      </c>
      <c r="H449" s="113">
        <v>624.95000000000005</v>
      </c>
      <c r="I449" s="113">
        <v>2698</v>
      </c>
      <c r="J449" s="113">
        <v>1684840.05</v>
      </c>
      <c r="K449" s="115">
        <v>43511</v>
      </c>
      <c r="L449" s="113">
        <v>143</v>
      </c>
      <c r="M449" s="113" t="s">
        <v>2329</v>
      </c>
      <c r="N449" s="351"/>
    </row>
    <row r="450" spans="1:14">
      <c r="A450" s="113" t="s">
        <v>756</v>
      </c>
      <c r="B450" s="113" t="s">
        <v>384</v>
      </c>
      <c r="C450" s="113">
        <v>43.05</v>
      </c>
      <c r="D450" s="113">
        <v>43.7</v>
      </c>
      <c r="E450" s="113">
        <v>42.3</v>
      </c>
      <c r="F450" s="113">
        <v>42.9</v>
      </c>
      <c r="G450" s="113">
        <v>42.75</v>
      </c>
      <c r="H450" s="113">
        <v>42.75</v>
      </c>
      <c r="I450" s="113">
        <v>1517930</v>
      </c>
      <c r="J450" s="113">
        <v>65115281</v>
      </c>
      <c r="K450" s="115">
        <v>43511</v>
      </c>
      <c r="L450" s="113">
        <v>13727</v>
      </c>
      <c r="M450" s="113" t="s">
        <v>757</v>
      </c>
      <c r="N450" s="351"/>
    </row>
    <row r="451" spans="1:14">
      <c r="A451" s="113" t="s">
        <v>758</v>
      </c>
      <c r="B451" s="113" t="s">
        <v>384</v>
      </c>
      <c r="C451" s="113">
        <v>140.19999999999999</v>
      </c>
      <c r="D451" s="113">
        <v>143.25</v>
      </c>
      <c r="E451" s="113">
        <v>137</v>
      </c>
      <c r="F451" s="113">
        <v>138.5</v>
      </c>
      <c r="G451" s="113">
        <v>138</v>
      </c>
      <c r="H451" s="113">
        <v>143.19999999999999</v>
      </c>
      <c r="I451" s="113">
        <v>60454</v>
      </c>
      <c r="J451" s="113">
        <v>8419313.5999999996</v>
      </c>
      <c r="K451" s="115">
        <v>43511</v>
      </c>
      <c r="L451" s="113">
        <v>2813</v>
      </c>
      <c r="M451" s="113" t="s">
        <v>759</v>
      </c>
      <c r="N451" s="351"/>
    </row>
    <row r="452" spans="1:14">
      <c r="A452" s="113" t="s">
        <v>760</v>
      </c>
      <c r="B452" s="113" t="s">
        <v>384</v>
      </c>
      <c r="C452" s="113">
        <v>209.55</v>
      </c>
      <c r="D452" s="113">
        <v>213.15</v>
      </c>
      <c r="E452" s="113">
        <v>205.5</v>
      </c>
      <c r="F452" s="113">
        <v>208.1</v>
      </c>
      <c r="G452" s="113">
        <v>208</v>
      </c>
      <c r="H452" s="113">
        <v>209.55</v>
      </c>
      <c r="I452" s="113">
        <v>23575</v>
      </c>
      <c r="J452" s="113">
        <v>4937298.05</v>
      </c>
      <c r="K452" s="115">
        <v>43511</v>
      </c>
      <c r="L452" s="113">
        <v>578</v>
      </c>
      <c r="M452" s="113" t="s">
        <v>761</v>
      </c>
      <c r="N452" s="351"/>
    </row>
    <row r="453" spans="1:14">
      <c r="A453" s="113" t="s">
        <v>69</v>
      </c>
      <c r="B453" s="113" t="s">
        <v>384</v>
      </c>
      <c r="C453" s="113">
        <v>309.75</v>
      </c>
      <c r="D453" s="113">
        <v>319.14999999999998</v>
      </c>
      <c r="E453" s="113">
        <v>309.10000000000002</v>
      </c>
      <c r="F453" s="113">
        <v>317.75</v>
      </c>
      <c r="G453" s="113">
        <v>317</v>
      </c>
      <c r="H453" s="113">
        <v>307.95</v>
      </c>
      <c r="I453" s="113">
        <v>4963248</v>
      </c>
      <c r="J453" s="113">
        <v>1559632622.6500001</v>
      </c>
      <c r="K453" s="115">
        <v>43511</v>
      </c>
      <c r="L453" s="113">
        <v>58311</v>
      </c>
      <c r="M453" s="113" t="s">
        <v>762</v>
      </c>
      <c r="N453" s="351"/>
    </row>
    <row r="454" spans="1:14">
      <c r="A454" s="113" t="s">
        <v>2590</v>
      </c>
      <c r="B454" s="113" t="s">
        <v>384</v>
      </c>
      <c r="C454" s="113">
        <v>5.25</v>
      </c>
      <c r="D454" s="113">
        <v>5.4</v>
      </c>
      <c r="E454" s="113">
        <v>5</v>
      </c>
      <c r="F454" s="113">
        <v>5.2</v>
      </c>
      <c r="G454" s="113">
        <v>5.4</v>
      </c>
      <c r="H454" s="113">
        <v>5.15</v>
      </c>
      <c r="I454" s="113">
        <v>60671</v>
      </c>
      <c r="J454" s="113">
        <v>310925.09999999998</v>
      </c>
      <c r="K454" s="115">
        <v>43511</v>
      </c>
      <c r="L454" s="113">
        <v>47</v>
      </c>
      <c r="M454" s="113" t="s">
        <v>2591</v>
      </c>
      <c r="N454" s="351"/>
    </row>
    <row r="455" spans="1:14">
      <c r="A455" s="113" t="s">
        <v>2522</v>
      </c>
      <c r="B455" s="113" t="s">
        <v>384</v>
      </c>
      <c r="C455" s="113">
        <v>904.6</v>
      </c>
      <c r="D455" s="113">
        <v>908.2</v>
      </c>
      <c r="E455" s="113">
        <v>880</v>
      </c>
      <c r="F455" s="113">
        <v>900.9</v>
      </c>
      <c r="G455" s="113">
        <v>899.95</v>
      </c>
      <c r="H455" s="113">
        <v>891.2</v>
      </c>
      <c r="I455" s="113">
        <v>19078</v>
      </c>
      <c r="J455" s="113">
        <v>17036188.949999999</v>
      </c>
      <c r="K455" s="115">
        <v>43511</v>
      </c>
      <c r="L455" s="113">
        <v>914</v>
      </c>
      <c r="M455" s="113" t="s">
        <v>2523</v>
      </c>
      <c r="N455" s="351"/>
    </row>
    <row r="456" spans="1:14">
      <c r="A456" s="113" t="s">
        <v>2592</v>
      </c>
      <c r="B456" s="113" t="s">
        <v>384</v>
      </c>
      <c r="C456" s="113">
        <v>46.8</v>
      </c>
      <c r="D456" s="113">
        <v>46.85</v>
      </c>
      <c r="E456" s="113">
        <v>43.95</v>
      </c>
      <c r="F456" s="113">
        <v>44.15</v>
      </c>
      <c r="G456" s="113">
        <v>44.15</v>
      </c>
      <c r="H456" s="113">
        <v>45.1</v>
      </c>
      <c r="I456" s="113">
        <v>14735</v>
      </c>
      <c r="J456" s="113">
        <v>653858.9</v>
      </c>
      <c r="K456" s="115">
        <v>43511</v>
      </c>
      <c r="L456" s="113">
        <v>198</v>
      </c>
      <c r="M456" s="113" t="s">
        <v>2593</v>
      </c>
      <c r="N456" s="351"/>
    </row>
    <row r="457" spans="1:14">
      <c r="A457" s="113" t="s">
        <v>2338</v>
      </c>
      <c r="B457" s="113" t="s">
        <v>384</v>
      </c>
      <c r="C457" s="113">
        <v>29.05</v>
      </c>
      <c r="D457" s="113">
        <v>31</v>
      </c>
      <c r="E457" s="113">
        <v>27.4</v>
      </c>
      <c r="F457" s="113">
        <v>29.05</v>
      </c>
      <c r="G457" s="113">
        <v>30.9</v>
      </c>
      <c r="H457" s="113">
        <v>29.4</v>
      </c>
      <c r="I457" s="113">
        <v>28787</v>
      </c>
      <c r="J457" s="113">
        <v>815451.85</v>
      </c>
      <c r="K457" s="115">
        <v>43511</v>
      </c>
      <c r="L457" s="113">
        <v>345</v>
      </c>
      <c r="M457" s="113" t="s">
        <v>2778</v>
      </c>
      <c r="N457" s="351"/>
    </row>
    <row r="458" spans="1:14">
      <c r="A458" s="113" t="s">
        <v>3234</v>
      </c>
      <c r="B458" s="113" t="s">
        <v>384</v>
      </c>
      <c r="C458" s="113">
        <v>0.6</v>
      </c>
      <c r="D458" s="113">
        <v>0.65</v>
      </c>
      <c r="E458" s="113">
        <v>0.55000000000000004</v>
      </c>
      <c r="F458" s="113">
        <v>0.55000000000000004</v>
      </c>
      <c r="G458" s="113">
        <v>0.6</v>
      </c>
      <c r="H458" s="113">
        <v>0.6</v>
      </c>
      <c r="I458" s="113">
        <v>675969</v>
      </c>
      <c r="J458" s="113">
        <v>403509.45</v>
      </c>
      <c r="K458" s="115">
        <v>43511</v>
      </c>
      <c r="L458" s="113">
        <v>219</v>
      </c>
      <c r="M458" s="113" t="s">
        <v>3235</v>
      </c>
      <c r="N458" s="351"/>
    </row>
    <row r="459" spans="1:14">
      <c r="A459" s="113" t="s">
        <v>763</v>
      </c>
      <c r="B459" s="113" t="s">
        <v>384</v>
      </c>
      <c r="C459" s="113">
        <v>346.4</v>
      </c>
      <c r="D459" s="113">
        <v>349</v>
      </c>
      <c r="E459" s="113">
        <v>343.6</v>
      </c>
      <c r="F459" s="113">
        <v>347.6</v>
      </c>
      <c r="G459" s="113">
        <v>349</v>
      </c>
      <c r="H459" s="113">
        <v>345.95</v>
      </c>
      <c r="I459" s="113">
        <v>1851</v>
      </c>
      <c r="J459" s="113">
        <v>640658</v>
      </c>
      <c r="K459" s="115">
        <v>43511</v>
      </c>
      <c r="L459" s="113">
        <v>77</v>
      </c>
      <c r="M459" s="113" t="s">
        <v>764</v>
      </c>
      <c r="N459" s="351"/>
    </row>
    <row r="460" spans="1:14">
      <c r="A460" s="113" t="s">
        <v>765</v>
      </c>
      <c r="B460" s="113" t="s">
        <v>384</v>
      </c>
      <c r="C460" s="113">
        <v>271.85000000000002</v>
      </c>
      <c r="D460" s="113">
        <v>275.10000000000002</v>
      </c>
      <c r="E460" s="113">
        <v>254</v>
      </c>
      <c r="F460" s="113">
        <v>257.10000000000002</v>
      </c>
      <c r="G460" s="113">
        <v>258</v>
      </c>
      <c r="H460" s="113">
        <v>269.64999999999998</v>
      </c>
      <c r="I460" s="113">
        <v>5241</v>
      </c>
      <c r="J460" s="113">
        <v>1385520.45</v>
      </c>
      <c r="K460" s="115">
        <v>43511</v>
      </c>
      <c r="L460" s="113">
        <v>210</v>
      </c>
      <c r="M460" s="113" t="s">
        <v>2804</v>
      </c>
      <c r="N460" s="351"/>
    </row>
    <row r="461" spans="1:14">
      <c r="A461" s="113" t="s">
        <v>2948</v>
      </c>
      <c r="B461" s="113" t="s">
        <v>384</v>
      </c>
      <c r="C461" s="113">
        <v>53.9</v>
      </c>
      <c r="D461" s="113">
        <v>54</v>
      </c>
      <c r="E461" s="113">
        <v>50.75</v>
      </c>
      <c r="F461" s="113">
        <v>52.35</v>
      </c>
      <c r="G461" s="113">
        <v>52.3</v>
      </c>
      <c r="H461" s="113">
        <v>54.2</v>
      </c>
      <c r="I461" s="113">
        <v>39539</v>
      </c>
      <c r="J461" s="113">
        <v>2056430.3</v>
      </c>
      <c r="K461" s="115">
        <v>43511</v>
      </c>
      <c r="L461" s="113">
        <v>609</v>
      </c>
      <c r="M461" s="113" t="s">
        <v>2949</v>
      </c>
      <c r="N461" s="351"/>
    </row>
    <row r="462" spans="1:14">
      <c r="A462" s="113" t="s">
        <v>3381</v>
      </c>
      <c r="B462" s="113" t="s">
        <v>384</v>
      </c>
      <c r="C462" s="113">
        <v>36.049999999999997</v>
      </c>
      <c r="D462" s="113">
        <v>36.049999999999997</v>
      </c>
      <c r="E462" s="113">
        <v>35.65</v>
      </c>
      <c r="F462" s="113">
        <v>35.65</v>
      </c>
      <c r="G462" s="113">
        <v>35.65</v>
      </c>
      <c r="H462" s="113">
        <v>37.5</v>
      </c>
      <c r="I462" s="113">
        <v>3342</v>
      </c>
      <c r="J462" s="113">
        <v>119408.5</v>
      </c>
      <c r="K462" s="115">
        <v>43511</v>
      </c>
      <c r="L462" s="113">
        <v>18</v>
      </c>
      <c r="M462" s="113" t="s">
        <v>3382</v>
      </c>
      <c r="N462" s="351"/>
    </row>
    <row r="463" spans="1:14">
      <c r="A463" s="113" t="s">
        <v>766</v>
      </c>
      <c r="B463" s="113" t="s">
        <v>384</v>
      </c>
      <c r="C463" s="113">
        <v>16.350000000000001</v>
      </c>
      <c r="D463" s="113">
        <v>16.95</v>
      </c>
      <c r="E463" s="113">
        <v>15.6</v>
      </c>
      <c r="F463" s="113">
        <v>15.8</v>
      </c>
      <c r="G463" s="113">
        <v>15.6</v>
      </c>
      <c r="H463" s="113">
        <v>16.25</v>
      </c>
      <c r="I463" s="113">
        <v>32463</v>
      </c>
      <c r="J463" s="113">
        <v>523096.75</v>
      </c>
      <c r="K463" s="115">
        <v>43511</v>
      </c>
      <c r="L463" s="113">
        <v>421</v>
      </c>
      <c r="M463" s="113" t="s">
        <v>767</v>
      </c>
      <c r="N463" s="351"/>
    </row>
    <row r="464" spans="1:14">
      <c r="A464" s="113" t="s">
        <v>2779</v>
      </c>
      <c r="B464" s="113" t="s">
        <v>384</v>
      </c>
      <c r="C464" s="113">
        <v>1005.3</v>
      </c>
      <c r="D464" s="113">
        <v>1030</v>
      </c>
      <c r="E464" s="113">
        <v>1000</v>
      </c>
      <c r="F464" s="113">
        <v>1020.3</v>
      </c>
      <c r="G464" s="113">
        <v>1030</v>
      </c>
      <c r="H464" s="113">
        <v>1019.8</v>
      </c>
      <c r="I464" s="113">
        <v>8119</v>
      </c>
      <c r="J464" s="113">
        <v>8261828.7999999998</v>
      </c>
      <c r="K464" s="115">
        <v>43511</v>
      </c>
      <c r="L464" s="113">
        <v>502</v>
      </c>
      <c r="M464" s="113" t="s">
        <v>768</v>
      </c>
      <c r="N464" s="351"/>
    </row>
    <row r="465" spans="1:14">
      <c r="A465" s="113" t="s">
        <v>769</v>
      </c>
      <c r="B465" s="113" t="s">
        <v>384</v>
      </c>
      <c r="C465" s="113">
        <v>71.099999999999994</v>
      </c>
      <c r="D465" s="113">
        <v>73.349999999999994</v>
      </c>
      <c r="E465" s="113">
        <v>69.5</v>
      </c>
      <c r="F465" s="113">
        <v>70.05</v>
      </c>
      <c r="G465" s="113">
        <v>69.599999999999994</v>
      </c>
      <c r="H465" s="113">
        <v>72.400000000000006</v>
      </c>
      <c r="I465" s="113">
        <v>481050</v>
      </c>
      <c r="J465" s="113">
        <v>34218460.600000001</v>
      </c>
      <c r="K465" s="115">
        <v>43511</v>
      </c>
      <c r="L465" s="113">
        <v>3979</v>
      </c>
      <c r="M465" s="113" t="s">
        <v>770</v>
      </c>
      <c r="N465" s="351"/>
    </row>
    <row r="466" spans="1:14">
      <c r="A466" s="113" t="s">
        <v>2740</v>
      </c>
      <c r="B466" s="113" t="s">
        <v>384</v>
      </c>
      <c r="C466" s="113">
        <v>0.75</v>
      </c>
      <c r="D466" s="113">
        <v>0.75</v>
      </c>
      <c r="E466" s="113">
        <v>0.7</v>
      </c>
      <c r="F466" s="113">
        <v>0.75</v>
      </c>
      <c r="G466" s="113">
        <v>0.75</v>
      </c>
      <c r="H466" s="113">
        <v>0.75</v>
      </c>
      <c r="I466" s="113">
        <v>26069</v>
      </c>
      <c r="J466" s="113">
        <v>18986.45</v>
      </c>
      <c r="K466" s="115">
        <v>43511</v>
      </c>
      <c r="L466" s="113">
        <v>24</v>
      </c>
      <c r="M466" s="113" t="s">
        <v>2741</v>
      </c>
      <c r="N466" s="351"/>
    </row>
    <row r="467" spans="1:14">
      <c r="A467" s="113" t="s">
        <v>2524</v>
      </c>
      <c r="B467" s="113" t="s">
        <v>384</v>
      </c>
      <c r="C467" s="113">
        <v>155.55000000000001</v>
      </c>
      <c r="D467" s="113">
        <v>157.4</v>
      </c>
      <c r="E467" s="113">
        <v>155.25</v>
      </c>
      <c r="F467" s="113">
        <v>156.4</v>
      </c>
      <c r="G467" s="113">
        <v>155.55000000000001</v>
      </c>
      <c r="H467" s="113">
        <v>156.25</v>
      </c>
      <c r="I467" s="113">
        <v>15425</v>
      </c>
      <c r="J467" s="113">
        <v>2415218.65</v>
      </c>
      <c r="K467" s="115">
        <v>43511</v>
      </c>
      <c r="L467" s="113">
        <v>706</v>
      </c>
      <c r="M467" s="113" t="s">
        <v>2525</v>
      </c>
      <c r="N467" s="351"/>
    </row>
    <row r="468" spans="1:14">
      <c r="A468" s="113" t="s">
        <v>378</v>
      </c>
      <c r="B468" s="113" t="s">
        <v>384</v>
      </c>
      <c r="C468" s="113">
        <v>100</v>
      </c>
      <c r="D468" s="113">
        <v>100.5</v>
      </c>
      <c r="E468" s="113">
        <v>98.3</v>
      </c>
      <c r="F468" s="113">
        <v>99.75</v>
      </c>
      <c r="G468" s="113">
        <v>99.8</v>
      </c>
      <c r="H468" s="113">
        <v>99.3</v>
      </c>
      <c r="I468" s="113">
        <v>49280</v>
      </c>
      <c r="J468" s="113">
        <v>4917628.1500000004</v>
      </c>
      <c r="K468" s="115">
        <v>43511</v>
      </c>
      <c r="L468" s="113">
        <v>1097</v>
      </c>
      <c r="M468" s="113" t="s">
        <v>2805</v>
      </c>
      <c r="N468" s="351"/>
    </row>
    <row r="469" spans="1:14">
      <c r="A469" s="113" t="s">
        <v>2950</v>
      </c>
      <c r="B469" s="113" t="s">
        <v>384</v>
      </c>
      <c r="C469" s="113">
        <v>105.35</v>
      </c>
      <c r="D469" s="113">
        <v>107.9</v>
      </c>
      <c r="E469" s="113">
        <v>105.3</v>
      </c>
      <c r="F469" s="113">
        <v>107.8</v>
      </c>
      <c r="G469" s="113">
        <v>107.9</v>
      </c>
      <c r="H469" s="113">
        <v>105.4</v>
      </c>
      <c r="I469" s="113">
        <v>1523</v>
      </c>
      <c r="J469" s="113">
        <v>163088.95000000001</v>
      </c>
      <c r="K469" s="115">
        <v>43511</v>
      </c>
      <c r="L469" s="113">
        <v>51</v>
      </c>
      <c r="M469" s="113" t="s">
        <v>2951</v>
      </c>
      <c r="N469" s="351"/>
    </row>
    <row r="470" spans="1:14">
      <c r="A470" s="113" t="s">
        <v>2952</v>
      </c>
      <c r="B470" s="113" t="s">
        <v>384</v>
      </c>
      <c r="C470" s="113">
        <v>127.05</v>
      </c>
      <c r="D470" s="113">
        <v>127.05</v>
      </c>
      <c r="E470" s="113">
        <v>122.05</v>
      </c>
      <c r="F470" s="113">
        <v>124.1</v>
      </c>
      <c r="G470" s="113">
        <v>123.7</v>
      </c>
      <c r="H470" s="113">
        <v>129.19999999999999</v>
      </c>
      <c r="I470" s="113">
        <v>20204</v>
      </c>
      <c r="J470" s="113">
        <v>2513061.75</v>
      </c>
      <c r="K470" s="115">
        <v>43511</v>
      </c>
      <c r="L470" s="113">
        <v>242</v>
      </c>
      <c r="M470" s="113" t="s">
        <v>2953</v>
      </c>
      <c r="N470" s="351"/>
    </row>
    <row r="471" spans="1:14">
      <c r="A471" s="113" t="s">
        <v>2954</v>
      </c>
      <c r="B471" s="113" t="s">
        <v>384</v>
      </c>
      <c r="C471" s="113">
        <v>6.65</v>
      </c>
      <c r="D471" s="113">
        <v>6.8</v>
      </c>
      <c r="E471" s="113">
        <v>6.5</v>
      </c>
      <c r="F471" s="113">
        <v>6.6</v>
      </c>
      <c r="G471" s="113">
        <v>6.7</v>
      </c>
      <c r="H471" s="113">
        <v>6.65</v>
      </c>
      <c r="I471" s="113">
        <v>93895</v>
      </c>
      <c r="J471" s="113">
        <v>620529.9</v>
      </c>
      <c r="K471" s="115">
        <v>43511</v>
      </c>
      <c r="L471" s="113">
        <v>91</v>
      </c>
      <c r="M471" s="113" t="s">
        <v>2955</v>
      </c>
      <c r="N471" s="351"/>
    </row>
    <row r="472" spans="1:14">
      <c r="A472" s="113" t="s">
        <v>771</v>
      </c>
      <c r="B472" s="113" t="s">
        <v>384</v>
      </c>
      <c r="C472" s="113">
        <v>30.15</v>
      </c>
      <c r="D472" s="113">
        <v>30.6</v>
      </c>
      <c r="E472" s="113">
        <v>29.5</v>
      </c>
      <c r="F472" s="113">
        <v>30.1</v>
      </c>
      <c r="G472" s="113">
        <v>29.7</v>
      </c>
      <c r="H472" s="113">
        <v>30.25</v>
      </c>
      <c r="I472" s="113">
        <v>69986</v>
      </c>
      <c r="J472" s="113">
        <v>2115631.65</v>
      </c>
      <c r="K472" s="115">
        <v>43511</v>
      </c>
      <c r="L472" s="113">
        <v>435</v>
      </c>
      <c r="M472" s="113" t="s">
        <v>772</v>
      </c>
      <c r="N472" s="351"/>
    </row>
    <row r="473" spans="1:14">
      <c r="A473" s="113" t="s">
        <v>2009</v>
      </c>
      <c r="B473" s="113" t="s">
        <v>384</v>
      </c>
      <c r="C473" s="113">
        <v>34.700000000000003</v>
      </c>
      <c r="D473" s="113">
        <v>34.700000000000003</v>
      </c>
      <c r="E473" s="113">
        <v>34.049999999999997</v>
      </c>
      <c r="F473" s="113">
        <v>34.35</v>
      </c>
      <c r="G473" s="113">
        <v>34.450000000000003</v>
      </c>
      <c r="H473" s="113">
        <v>34.6</v>
      </c>
      <c r="I473" s="113">
        <v>33375</v>
      </c>
      <c r="J473" s="113">
        <v>1142818.6000000001</v>
      </c>
      <c r="K473" s="115">
        <v>43511</v>
      </c>
      <c r="L473" s="113">
        <v>314</v>
      </c>
      <c r="M473" s="113" t="s">
        <v>773</v>
      </c>
      <c r="N473" s="351"/>
    </row>
    <row r="474" spans="1:14">
      <c r="A474" s="113" t="s">
        <v>1895</v>
      </c>
      <c r="B474" s="113" t="s">
        <v>384</v>
      </c>
      <c r="C474" s="113">
        <v>760.15</v>
      </c>
      <c r="D474" s="113">
        <v>760.15</v>
      </c>
      <c r="E474" s="113">
        <v>732.15</v>
      </c>
      <c r="F474" s="113">
        <v>746.2</v>
      </c>
      <c r="G474" s="113">
        <v>733.6</v>
      </c>
      <c r="H474" s="113">
        <v>760.7</v>
      </c>
      <c r="I474" s="113">
        <v>5586</v>
      </c>
      <c r="J474" s="113">
        <v>4186808.45</v>
      </c>
      <c r="K474" s="115">
        <v>43511</v>
      </c>
      <c r="L474" s="113">
        <v>344</v>
      </c>
      <c r="M474" s="113" t="s">
        <v>417</v>
      </c>
      <c r="N474" s="351"/>
    </row>
    <row r="475" spans="1:14">
      <c r="A475" s="113" t="s">
        <v>196</v>
      </c>
      <c r="B475" s="113" t="s">
        <v>384</v>
      </c>
      <c r="C475" s="113">
        <v>273</v>
      </c>
      <c r="D475" s="113">
        <v>274.3</v>
      </c>
      <c r="E475" s="113">
        <v>256.14999999999998</v>
      </c>
      <c r="F475" s="113">
        <v>261.39999999999998</v>
      </c>
      <c r="G475" s="113">
        <v>261.45</v>
      </c>
      <c r="H475" s="113">
        <v>273.3</v>
      </c>
      <c r="I475" s="113">
        <v>65868</v>
      </c>
      <c r="J475" s="113">
        <v>17506354.800000001</v>
      </c>
      <c r="K475" s="115">
        <v>43511</v>
      </c>
      <c r="L475" s="113">
        <v>4899</v>
      </c>
      <c r="M475" s="113" t="s">
        <v>774</v>
      </c>
      <c r="N475" s="351"/>
    </row>
    <row r="476" spans="1:14">
      <c r="A476" s="113" t="s">
        <v>1896</v>
      </c>
      <c r="B476" s="113" t="s">
        <v>384</v>
      </c>
      <c r="C476" s="113">
        <v>280</v>
      </c>
      <c r="D476" s="113">
        <v>288.7</v>
      </c>
      <c r="E476" s="113">
        <v>276</v>
      </c>
      <c r="F476" s="113">
        <v>283.8</v>
      </c>
      <c r="G476" s="113">
        <v>283</v>
      </c>
      <c r="H476" s="113">
        <v>282</v>
      </c>
      <c r="I476" s="113">
        <v>10981</v>
      </c>
      <c r="J476" s="113">
        <v>3097620.1</v>
      </c>
      <c r="K476" s="115">
        <v>43511</v>
      </c>
      <c r="L476" s="113">
        <v>845</v>
      </c>
      <c r="M476" s="113" t="s">
        <v>432</v>
      </c>
      <c r="N476" s="351"/>
    </row>
    <row r="477" spans="1:14">
      <c r="A477" s="113" t="s">
        <v>775</v>
      </c>
      <c r="B477" s="113" t="s">
        <v>384</v>
      </c>
      <c r="C477" s="113">
        <v>225</v>
      </c>
      <c r="D477" s="113">
        <v>225</v>
      </c>
      <c r="E477" s="113">
        <v>215.15</v>
      </c>
      <c r="F477" s="113">
        <v>217.5</v>
      </c>
      <c r="G477" s="113">
        <v>217.2</v>
      </c>
      <c r="H477" s="113">
        <v>225.05</v>
      </c>
      <c r="I477" s="113">
        <v>45599</v>
      </c>
      <c r="J477" s="113">
        <v>10063046.9</v>
      </c>
      <c r="K477" s="115">
        <v>43511</v>
      </c>
      <c r="L477" s="113">
        <v>1442</v>
      </c>
      <c r="M477" s="113" t="s">
        <v>776</v>
      </c>
      <c r="N477" s="351"/>
    </row>
    <row r="478" spans="1:14">
      <c r="A478" s="113" t="s">
        <v>777</v>
      </c>
      <c r="B478" s="113" t="s">
        <v>384</v>
      </c>
      <c r="C478" s="113">
        <v>230.1</v>
      </c>
      <c r="D478" s="113">
        <v>235</v>
      </c>
      <c r="E478" s="113">
        <v>226.15</v>
      </c>
      <c r="F478" s="113">
        <v>229.35</v>
      </c>
      <c r="G478" s="113">
        <v>227.7</v>
      </c>
      <c r="H478" s="113">
        <v>233.6</v>
      </c>
      <c r="I478" s="113">
        <v>44350</v>
      </c>
      <c r="J478" s="113">
        <v>10250983.949999999</v>
      </c>
      <c r="K478" s="115">
        <v>43511</v>
      </c>
      <c r="L478" s="113">
        <v>3401</v>
      </c>
      <c r="M478" s="113" t="s">
        <v>778</v>
      </c>
      <c r="N478" s="351"/>
    </row>
    <row r="479" spans="1:14">
      <c r="A479" s="113" t="s">
        <v>2250</v>
      </c>
      <c r="B479" s="113" t="s">
        <v>384</v>
      </c>
      <c r="C479" s="113">
        <v>225.95</v>
      </c>
      <c r="D479" s="113">
        <v>225.95</v>
      </c>
      <c r="E479" s="113">
        <v>215.75</v>
      </c>
      <c r="F479" s="113">
        <v>219.25</v>
      </c>
      <c r="G479" s="113">
        <v>222.9</v>
      </c>
      <c r="H479" s="113">
        <v>223.9</v>
      </c>
      <c r="I479" s="113">
        <v>51718</v>
      </c>
      <c r="J479" s="113">
        <v>11377132</v>
      </c>
      <c r="K479" s="115">
        <v>43511</v>
      </c>
      <c r="L479" s="113">
        <v>2561</v>
      </c>
      <c r="M479" s="113" t="s">
        <v>2251</v>
      </c>
      <c r="N479" s="351"/>
    </row>
    <row r="480" spans="1:14">
      <c r="A480" s="113" t="s">
        <v>2415</v>
      </c>
      <c r="B480" s="113" t="s">
        <v>384</v>
      </c>
      <c r="C480" s="113">
        <v>50.05</v>
      </c>
      <c r="D480" s="113">
        <v>51.7</v>
      </c>
      <c r="E480" s="113">
        <v>49.5</v>
      </c>
      <c r="F480" s="113">
        <v>49.9</v>
      </c>
      <c r="G480" s="113">
        <v>49.6</v>
      </c>
      <c r="H480" s="113">
        <v>49.9</v>
      </c>
      <c r="I480" s="113">
        <v>1812</v>
      </c>
      <c r="J480" s="113">
        <v>90337.5</v>
      </c>
      <c r="K480" s="115">
        <v>43511</v>
      </c>
      <c r="L480" s="113">
        <v>15</v>
      </c>
      <c r="M480" s="113" t="s">
        <v>2416</v>
      </c>
      <c r="N480" s="351"/>
    </row>
    <row r="481" spans="1:14">
      <c r="A481" s="113" t="s">
        <v>779</v>
      </c>
      <c r="B481" s="113" t="s">
        <v>384</v>
      </c>
      <c r="C481" s="113">
        <v>6462.35</v>
      </c>
      <c r="D481" s="113">
        <v>6625</v>
      </c>
      <c r="E481" s="113">
        <v>6370.05</v>
      </c>
      <c r="F481" s="113">
        <v>6467.4</v>
      </c>
      <c r="G481" s="113">
        <v>6460.3</v>
      </c>
      <c r="H481" s="113">
        <v>6462.35</v>
      </c>
      <c r="I481" s="113">
        <v>6761</v>
      </c>
      <c r="J481" s="113">
        <v>43744376.049999997</v>
      </c>
      <c r="K481" s="115">
        <v>43511</v>
      </c>
      <c r="L481" s="113">
        <v>1846</v>
      </c>
      <c r="M481" s="113" t="s">
        <v>780</v>
      </c>
      <c r="N481" s="351"/>
    </row>
    <row r="482" spans="1:14">
      <c r="A482" s="113" t="s">
        <v>781</v>
      </c>
      <c r="B482" s="113" t="s">
        <v>384</v>
      </c>
      <c r="C482" s="113">
        <v>11.55</v>
      </c>
      <c r="D482" s="113">
        <v>11.8</v>
      </c>
      <c r="E482" s="113">
        <v>11.25</v>
      </c>
      <c r="F482" s="113">
        <v>11.75</v>
      </c>
      <c r="G482" s="113">
        <v>11.8</v>
      </c>
      <c r="H482" s="113">
        <v>11.5</v>
      </c>
      <c r="I482" s="113">
        <v>54317</v>
      </c>
      <c r="J482" s="113">
        <v>627751.75</v>
      </c>
      <c r="K482" s="115">
        <v>43511</v>
      </c>
      <c r="L482" s="113">
        <v>177</v>
      </c>
      <c r="M482" s="113" t="s">
        <v>782</v>
      </c>
      <c r="N482" s="351"/>
    </row>
    <row r="483" spans="1:14">
      <c r="A483" s="113" t="s">
        <v>783</v>
      </c>
      <c r="B483" s="113" t="s">
        <v>384</v>
      </c>
      <c r="C483" s="113">
        <v>70.2</v>
      </c>
      <c r="D483" s="113">
        <v>70.2</v>
      </c>
      <c r="E483" s="113">
        <v>68.3</v>
      </c>
      <c r="F483" s="113">
        <v>69.400000000000006</v>
      </c>
      <c r="G483" s="113">
        <v>69</v>
      </c>
      <c r="H483" s="113">
        <v>69.8</v>
      </c>
      <c r="I483" s="113">
        <v>26755</v>
      </c>
      <c r="J483" s="113">
        <v>1857839.75</v>
      </c>
      <c r="K483" s="115">
        <v>43511</v>
      </c>
      <c r="L483" s="113">
        <v>325</v>
      </c>
      <c r="M483" s="113" t="s">
        <v>784</v>
      </c>
      <c r="N483" s="351"/>
    </row>
    <row r="484" spans="1:14">
      <c r="A484" s="113" t="s">
        <v>2672</v>
      </c>
      <c r="B484" s="113" t="s">
        <v>384</v>
      </c>
      <c r="C484" s="113">
        <v>875</v>
      </c>
      <c r="D484" s="113">
        <v>891.85</v>
      </c>
      <c r="E484" s="113">
        <v>875</v>
      </c>
      <c r="F484" s="113">
        <v>885.9</v>
      </c>
      <c r="G484" s="113">
        <v>891.85</v>
      </c>
      <c r="H484" s="113">
        <v>899.25</v>
      </c>
      <c r="I484" s="113">
        <v>4</v>
      </c>
      <c r="J484" s="113">
        <v>3526.9</v>
      </c>
      <c r="K484" s="115">
        <v>43511</v>
      </c>
      <c r="L484" s="113">
        <v>4</v>
      </c>
      <c r="M484" s="113" t="s">
        <v>2673</v>
      </c>
      <c r="N484" s="351"/>
    </row>
    <row r="485" spans="1:14">
      <c r="A485" s="113" t="s">
        <v>785</v>
      </c>
      <c r="B485" s="113" t="s">
        <v>384</v>
      </c>
      <c r="C485" s="113">
        <v>1396.35</v>
      </c>
      <c r="D485" s="113">
        <v>1405.05</v>
      </c>
      <c r="E485" s="113">
        <v>1361.35</v>
      </c>
      <c r="F485" s="113">
        <v>1371.55</v>
      </c>
      <c r="G485" s="113">
        <v>1375</v>
      </c>
      <c r="H485" s="113">
        <v>1396.35</v>
      </c>
      <c r="I485" s="113">
        <v>21363</v>
      </c>
      <c r="J485" s="113">
        <v>29264202.600000001</v>
      </c>
      <c r="K485" s="115">
        <v>43511</v>
      </c>
      <c r="L485" s="113">
        <v>3017</v>
      </c>
      <c r="M485" s="113" t="s">
        <v>786</v>
      </c>
      <c r="N485" s="351"/>
    </row>
    <row r="486" spans="1:14">
      <c r="A486" s="113" t="s">
        <v>70</v>
      </c>
      <c r="B486" s="113" t="s">
        <v>384</v>
      </c>
      <c r="C486" s="113">
        <v>609.20000000000005</v>
      </c>
      <c r="D486" s="113">
        <v>609.20000000000005</v>
      </c>
      <c r="E486" s="113">
        <v>554</v>
      </c>
      <c r="F486" s="113">
        <v>569.35</v>
      </c>
      <c r="G486" s="113">
        <v>569.79999999999995</v>
      </c>
      <c r="H486" s="113">
        <v>609.20000000000005</v>
      </c>
      <c r="I486" s="113">
        <v>4210524</v>
      </c>
      <c r="J486" s="113">
        <v>2404408795.5999999</v>
      </c>
      <c r="K486" s="115">
        <v>43511</v>
      </c>
      <c r="L486" s="113">
        <v>88769</v>
      </c>
      <c r="M486" s="113" t="s">
        <v>787</v>
      </c>
      <c r="N486" s="351"/>
    </row>
    <row r="487" spans="1:14">
      <c r="A487" s="113" t="s">
        <v>788</v>
      </c>
      <c r="B487" s="113" t="s">
        <v>384</v>
      </c>
      <c r="C487" s="113">
        <v>50.75</v>
      </c>
      <c r="D487" s="113">
        <v>52.9</v>
      </c>
      <c r="E487" s="113">
        <v>49.9</v>
      </c>
      <c r="F487" s="113">
        <v>50.2</v>
      </c>
      <c r="G487" s="113">
        <v>50.1</v>
      </c>
      <c r="H487" s="113">
        <v>50.7</v>
      </c>
      <c r="I487" s="113">
        <v>7461</v>
      </c>
      <c r="J487" s="113">
        <v>376125.7</v>
      </c>
      <c r="K487" s="115">
        <v>43511</v>
      </c>
      <c r="L487" s="113">
        <v>99</v>
      </c>
      <c r="M487" s="113" t="s">
        <v>789</v>
      </c>
      <c r="N487" s="351"/>
    </row>
    <row r="488" spans="1:14">
      <c r="A488" s="113" t="s">
        <v>3236</v>
      </c>
      <c r="B488" s="113" t="s">
        <v>384</v>
      </c>
      <c r="C488" s="113">
        <v>9.8000000000000007</v>
      </c>
      <c r="D488" s="113">
        <v>10</v>
      </c>
      <c r="E488" s="113">
        <v>9.5500000000000007</v>
      </c>
      <c r="F488" s="113">
        <v>9.6999999999999993</v>
      </c>
      <c r="G488" s="113">
        <v>9.9</v>
      </c>
      <c r="H488" s="113">
        <v>9.9499999999999993</v>
      </c>
      <c r="I488" s="113">
        <v>7226</v>
      </c>
      <c r="J488" s="113">
        <v>70221.399999999994</v>
      </c>
      <c r="K488" s="115">
        <v>43511</v>
      </c>
      <c r="L488" s="113">
        <v>52</v>
      </c>
      <c r="M488" s="113" t="s">
        <v>3237</v>
      </c>
      <c r="N488" s="351"/>
    </row>
    <row r="489" spans="1:14">
      <c r="A489" s="113" t="s">
        <v>2417</v>
      </c>
      <c r="B489" s="113" t="s">
        <v>384</v>
      </c>
      <c r="C489" s="113">
        <v>131.69999999999999</v>
      </c>
      <c r="D489" s="113">
        <v>133</v>
      </c>
      <c r="E489" s="113">
        <v>127.2</v>
      </c>
      <c r="F489" s="113">
        <v>128.15</v>
      </c>
      <c r="G489" s="113">
        <v>128</v>
      </c>
      <c r="H489" s="113">
        <v>133.85</v>
      </c>
      <c r="I489" s="113">
        <v>45856</v>
      </c>
      <c r="J489" s="113">
        <v>5945464.5999999996</v>
      </c>
      <c r="K489" s="115">
        <v>43511</v>
      </c>
      <c r="L489" s="113">
        <v>1055</v>
      </c>
      <c r="M489" s="113" t="s">
        <v>2418</v>
      </c>
      <c r="N489" s="351"/>
    </row>
    <row r="490" spans="1:14">
      <c r="A490" s="113" t="s">
        <v>790</v>
      </c>
      <c r="B490" s="113" t="s">
        <v>384</v>
      </c>
      <c r="C490" s="113">
        <v>505</v>
      </c>
      <c r="D490" s="113">
        <v>522.75</v>
      </c>
      <c r="E490" s="113">
        <v>498.2</v>
      </c>
      <c r="F490" s="113">
        <v>511.3</v>
      </c>
      <c r="G490" s="113">
        <v>513.75</v>
      </c>
      <c r="H490" s="113">
        <v>512.6</v>
      </c>
      <c r="I490" s="113">
        <v>20524</v>
      </c>
      <c r="J490" s="113">
        <v>10463596.050000001</v>
      </c>
      <c r="K490" s="115">
        <v>43511</v>
      </c>
      <c r="L490" s="113">
        <v>1468</v>
      </c>
      <c r="M490" s="113" t="s">
        <v>791</v>
      </c>
      <c r="N490" s="351"/>
    </row>
    <row r="491" spans="1:14">
      <c r="A491" s="113" t="s">
        <v>792</v>
      </c>
      <c r="B491" s="113" t="s">
        <v>384</v>
      </c>
      <c r="C491" s="113">
        <v>74</v>
      </c>
      <c r="D491" s="113">
        <v>78.45</v>
      </c>
      <c r="E491" s="113">
        <v>72.849999999999994</v>
      </c>
      <c r="F491" s="113">
        <v>74.8</v>
      </c>
      <c r="G491" s="113">
        <v>74.75</v>
      </c>
      <c r="H491" s="113">
        <v>73.55</v>
      </c>
      <c r="I491" s="113">
        <v>171032</v>
      </c>
      <c r="J491" s="113">
        <v>12814837.5</v>
      </c>
      <c r="K491" s="115">
        <v>43511</v>
      </c>
      <c r="L491" s="113">
        <v>5743</v>
      </c>
      <c r="M491" s="113" t="s">
        <v>793</v>
      </c>
      <c r="N491" s="351"/>
    </row>
    <row r="492" spans="1:14">
      <c r="A492" s="113" t="s">
        <v>2537</v>
      </c>
      <c r="B492" s="113" t="s">
        <v>384</v>
      </c>
      <c r="C492" s="113">
        <v>1080</v>
      </c>
      <c r="D492" s="113">
        <v>1094.75</v>
      </c>
      <c r="E492" s="113">
        <v>1080</v>
      </c>
      <c r="F492" s="113">
        <v>1085</v>
      </c>
      <c r="G492" s="113">
        <v>1085.25</v>
      </c>
      <c r="H492" s="113">
        <v>1077.45</v>
      </c>
      <c r="I492" s="113">
        <v>1685</v>
      </c>
      <c r="J492" s="113">
        <v>1830476.4</v>
      </c>
      <c r="K492" s="115">
        <v>43511</v>
      </c>
      <c r="L492" s="113">
        <v>168</v>
      </c>
      <c r="M492" s="113" t="s">
        <v>2538</v>
      </c>
      <c r="N492" s="351"/>
    </row>
    <row r="493" spans="1:14">
      <c r="A493" s="113" t="s">
        <v>71</v>
      </c>
      <c r="B493" s="113" t="s">
        <v>384</v>
      </c>
      <c r="C493" s="113">
        <v>14.55</v>
      </c>
      <c r="D493" s="113">
        <v>15.25</v>
      </c>
      <c r="E493" s="113">
        <v>14.2</v>
      </c>
      <c r="F493" s="113">
        <v>14.85</v>
      </c>
      <c r="G493" s="113">
        <v>15</v>
      </c>
      <c r="H493" s="113">
        <v>14.8</v>
      </c>
      <c r="I493" s="113">
        <v>37106739</v>
      </c>
      <c r="J493" s="113">
        <v>548523392.85000002</v>
      </c>
      <c r="K493" s="115">
        <v>43511</v>
      </c>
      <c r="L493" s="113">
        <v>15175</v>
      </c>
      <c r="M493" s="113" t="s">
        <v>794</v>
      </c>
      <c r="N493" s="351"/>
    </row>
    <row r="494" spans="1:14">
      <c r="A494" s="113" t="s">
        <v>1915</v>
      </c>
      <c r="B494" s="113" t="s">
        <v>384</v>
      </c>
      <c r="C494" s="113">
        <v>289</v>
      </c>
      <c r="D494" s="113">
        <v>289.05</v>
      </c>
      <c r="E494" s="113">
        <v>281.10000000000002</v>
      </c>
      <c r="F494" s="113">
        <v>283.64999999999998</v>
      </c>
      <c r="G494" s="113">
        <v>283</v>
      </c>
      <c r="H494" s="113">
        <v>286.7</v>
      </c>
      <c r="I494" s="113">
        <v>40219</v>
      </c>
      <c r="J494" s="113">
        <v>11462471.550000001</v>
      </c>
      <c r="K494" s="115">
        <v>43511</v>
      </c>
      <c r="L494" s="113">
        <v>995</v>
      </c>
      <c r="M494" s="113" t="s">
        <v>1916</v>
      </c>
      <c r="N494" s="351"/>
    </row>
    <row r="495" spans="1:14">
      <c r="A495" s="113" t="s">
        <v>795</v>
      </c>
      <c r="B495" s="113" t="s">
        <v>384</v>
      </c>
      <c r="C495" s="113">
        <v>255</v>
      </c>
      <c r="D495" s="113">
        <v>262.8</v>
      </c>
      <c r="E495" s="113">
        <v>249</v>
      </c>
      <c r="F495" s="113">
        <v>250.1</v>
      </c>
      <c r="G495" s="113">
        <v>249.5</v>
      </c>
      <c r="H495" s="113">
        <v>255.25</v>
      </c>
      <c r="I495" s="113">
        <v>710196</v>
      </c>
      <c r="J495" s="113">
        <v>180747721.55000001</v>
      </c>
      <c r="K495" s="115">
        <v>43511</v>
      </c>
      <c r="L495" s="113">
        <v>15620</v>
      </c>
      <c r="M495" s="113" t="s">
        <v>796</v>
      </c>
      <c r="N495" s="351"/>
    </row>
    <row r="496" spans="1:14">
      <c r="A496" s="113" t="s">
        <v>2164</v>
      </c>
      <c r="B496" s="113" t="s">
        <v>384</v>
      </c>
      <c r="C496" s="113">
        <v>415</v>
      </c>
      <c r="D496" s="113">
        <v>422.9</v>
      </c>
      <c r="E496" s="113">
        <v>411</v>
      </c>
      <c r="F496" s="113">
        <v>414.7</v>
      </c>
      <c r="G496" s="113">
        <v>413</v>
      </c>
      <c r="H496" s="113">
        <v>421.6</v>
      </c>
      <c r="I496" s="113">
        <v>38541</v>
      </c>
      <c r="J496" s="113">
        <v>16012903</v>
      </c>
      <c r="K496" s="115">
        <v>43511</v>
      </c>
      <c r="L496" s="113">
        <v>1636</v>
      </c>
      <c r="M496" s="113" t="s">
        <v>2165</v>
      </c>
      <c r="N496" s="351"/>
    </row>
    <row r="497" spans="1:14">
      <c r="A497" s="113" t="s">
        <v>797</v>
      </c>
      <c r="B497" s="113" t="s">
        <v>384</v>
      </c>
      <c r="C497" s="113">
        <v>232.45</v>
      </c>
      <c r="D497" s="113">
        <v>235</v>
      </c>
      <c r="E497" s="113">
        <v>229.35</v>
      </c>
      <c r="F497" s="113">
        <v>233.75</v>
      </c>
      <c r="G497" s="113">
        <v>235</v>
      </c>
      <c r="H497" s="113">
        <v>232.55</v>
      </c>
      <c r="I497" s="113">
        <v>9791</v>
      </c>
      <c r="J497" s="113">
        <v>2265727</v>
      </c>
      <c r="K497" s="115">
        <v>43511</v>
      </c>
      <c r="L497" s="113">
        <v>113</v>
      </c>
      <c r="M497" s="113" t="s">
        <v>798</v>
      </c>
      <c r="N497" s="351"/>
    </row>
    <row r="498" spans="1:14">
      <c r="A498" s="113" t="s">
        <v>799</v>
      </c>
      <c r="B498" s="113" t="s">
        <v>384</v>
      </c>
      <c r="C498" s="113">
        <v>875</v>
      </c>
      <c r="D498" s="113">
        <v>890.05</v>
      </c>
      <c r="E498" s="113">
        <v>845.95</v>
      </c>
      <c r="F498" s="113">
        <v>854.7</v>
      </c>
      <c r="G498" s="113">
        <v>857.65</v>
      </c>
      <c r="H498" s="113">
        <v>877.15</v>
      </c>
      <c r="I498" s="113">
        <v>182204</v>
      </c>
      <c r="J498" s="113">
        <v>158067763.19999999</v>
      </c>
      <c r="K498" s="115">
        <v>43511</v>
      </c>
      <c r="L498" s="113">
        <v>7519</v>
      </c>
      <c r="M498" s="113" t="s">
        <v>800</v>
      </c>
      <c r="N498" s="351"/>
    </row>
    <row r="499" spans="1:14">
      <c r="A499" s="113" t="s">
        <v>2228</v>
      </c>
      <c r="B499" s="113" t="s">
        <v>384</v>
      </c>
      <c r="C499" s="113">
        <v>479.35</v>
      </c>
      <c r="D499" s="113">
        <v>480.65</v>
      </c>
      <c r="E499" s="113">
        <v>460</v>
      </c>
      <c r="F499" s="113">
        <v>460.5</v>
      </c>
      <c r="G499" s="113">
        <v>460.9</v>
      </c>
      <c r="H499" s="113">
        <v>478.65</v>
      </c>
      <c r="I499" s="113">
        <v>128460</v>
      </c>
      <c r="J499" s="113">
        <v>59892947.649999999</v>
      </c>
      <c r="K499" s="115">
        <v>43511</v>
      </c>
      <c r="L499" s="113">
        <v>7731</v>
      </c>
      <c r="M499" s="113" t="s">
        <v>2229</v>
      </c>
      <c r="N499" s="351"/>
    </row>
    <row r="500" spans="1:14">
      <c r="A500" s="113" t="s">
        <v>341</v>
      </c>
      <c r="B500" s="113" t="s">
        <v>384</v>
      </c>
      <c r="C500" s="113">
        <v>680.5</v>
      </c>
      <c r="D500" s="113">
        <v>681.15</v>
      </c>
      <c r="E500" s="113">
        <v>654.4</v>
      </c>
      <c r="F500" s="113">
        <v>663.75</v>
      </c>
      <c r="G500" s="113">
        <v>661.95</v>
      </c>
      <c r="H500" s="113">
        <v>680.95</v>
      </c>
      <c r="I500" s="113">
        <v>1247110</v>
      </c>
      <c r="J500" s="113">
        <v>826479041.95000005</v>
      </c>
      <c r="K500" s="115">
        <v>43511</v>
      </c>
      <c r="L500" s="113">
        <v>59938</v>
      </c>
      <c r="M500" s="113" t="s">
        <v>801</v>
      </c>
      <c r="N500" s="351"/>
    </row>
    <row r="501" spans="1:14">
      <c r="A501" s="113" t="s">
        <v>72</v>
      </c>
      <c r="B501" s="113" t="s">
        <v>384</v>
      </c>
      <c r="C501" s="113">
        <v>488</v>
      </c>
      <c r="D501" s="113">
        <v>492.25</v>
      </c>
      <c r="E501" s="113">
        <v>477.3</v>
      </c>
      <c r="F501" s="113">
        <v>480.3</v>
      </c>
      <c r="G501" s="113">
        <v>479.3</v>
      </c>
      <c r="H501" s="113">
        <v>490.15</v>
      </c>
      <c r="I501" s="113">
        <v>291192</v>
      </c>
      <c r="J501" s="113">
        <v>141039997.19999999</v>
      </c>
      <c r="K501" s="115">
        <v>43511</v>
      </c>
      <c r="L501" s="113">
        <v>9334</v>
      </c>
      <c r="M501" s="113" t="s">
        <v>802</v>
      </c>
      <c r="N501" s="351"/>
    </row>
    <row r="502" spans="1:14">
      <c r="A502" s="113" t="s">
        <v>803</v>
      </c>
      <c r="B502" s="113" t="s">
        <v>384</v>
      </c>
      <c r="C502" s="113">
        <v>720</v>
      </c>
      <c r="D502" s="113">
        <v>729.9</v>
      </c>
      <c r="E502" s="113">
        <v>707.5</v>
      </c>
      <c r="F502" s="113">
        <v>711.05</v>
      </c>
      <c r="G502" s="113">
        <v>713</v>
      </c>
      <c r="H502" s="113">
        <v>723.75</v>
      </c>
      <c r="I502" s="113">
        <v>155216</v>
      </c>
      <c r="J502" s="113">
        <v>111149931.95</v>
      </c>
      <c r="K502" s="115">
        <v>43511</v>
      </c>
      <c r="L502" s="113">
        <v>2978</v>
      </c>
      <c r="M502" s="113" t="s">
        <v>2806</v>
      </c>
      <c r="N502" s="351"/>
    </row>
    <row r="503" spans="1:14">
      <c r="A503" s="113" t="s">
        <v>2956</v>
      </c>
      <c r="B503" s="113" t="s">
        <v>384</v>
      </c>
      <c r="C503" s="113">
        <v>70.7</v>
      </c>
      <c r="D503" s="113">
        <v>73.099999999999994</v>
      </c>
      <c r="E503" s="113">
        <v>70.5</v>
      </c>
      <c r="F503" s="113">
        <v>72.349999999999994</v>
      </c>
      <c r="G503" s="113">
        <v>72.7</v>
      </c>
      <c r="H503" s="113">
        <v>71.650000000000006</v>
      </c>
      <c r="I503" s="113">
        <v>10259</v>
      </c>
      <c r="J503" s="113">
        <v>735645.15</v>
      </c>
      <c r="K503" s="115">
        <v>43511</v>
      </c>
      <c r="L503" s="113">
        <v>273</v>
      </c>
      <c r="M503" s="113" t="s">
        <v>2957</v>
      </c>
      <c r="N503" s="351"/>
    </row>
    <row r="504" spans="1:14">
      <c r="A504" s="113" t="s">
        <v>2419</v>
      </c>
      <c r="B504" s="113" t="s">
        <v>3195</v>
      </c>
      <c r="C504" s="113">
        <v>12.2</v>
      </c>
      <c r="D504" s="113">
        <v>12.2</v>
      </c>
      <c r="E504" s="113">
        <v>11.7</v>
      </c>
      <c r="F504" s="113">
        <v>11.7</v>
      </c>
      <c r="G504" s="113">
        <v>11.7</v>
      </c>
      <c r="H504" s="113">
        <v>12.3</v>
      </c>
      <c r="I504" s="113">
        <v>7758</v>
      </c>
      <c r="J504" s="113">
        <v>90949.15</v>
      </c>
      <c r="K504" s="115">
        <v>43511</v>
      </c>
      <c r="L504" s="113">
        <v>34</v>
      </c>
      <c r="M504" s="113" t="s">
        <v>2420</v>
      </c>
      <c r="N504" s="351"/>
    </row>
    <row r="505" spans="1:14">
      <c r="A505" s="113" t="s">
        <v>2421</v>
      </c>
      <c r="B505" s="113" t="s">
        <v>3195</v>
      </c>
      <c r="C505" s="113">
        <v>14.45</v>
      </c>
      <c r="D505" s="113">
        <v>14.8</v>
      </c>
      <c r="E505" s="113">
        <v>13.75</v>
      </c>
      <c r="F505" s="113">
        <v>13.95</v>
      </c>
      <c r="G505" s="113">
        <v>13.85</v>
      </c>
      <c r="H505" s="113">
        <v>14.45</v>
      </c>
      <c r="I505" s="113">
        <v>4380</v>
      </c>
      <c r="J505" s="113">
        <v>63176.05</v>
      </c>
      <c r="K505" s="115">
        <v>43511</v>
      </c>
      <c r="L505" s="113">
        <v>20</v>
      </c>
      <c r="M505" s="113" t="s">
        <v>2422</v>
      </c>
      <c r="N505" s="351"/>
    </row>
    <row r="506" spans="1:14">
      <c r="A506" s="113" t="s">
        <v>2235</v>
      </c>
      <c r="B506" s="113" t="s">
        <v>384</v>
      </c>
      <c r="C506" s="113">
        <v>2925.5</v>
      </c>
      <c r="D506" s="113">
        <v>2951.5</v>
      </c>
      <c r="E506" s="113">
        <v>2925.5</v>
      </c>
      <c r="F506" s="113">
        <v>2946.7</v>
      </c>
      <c r="G506" s="113">
        <v>2950</v>
      </c>
      <c r="H506" s="113">
        <v>2920.55</v>
      </c>
      <c r="I506" s="113">
        <v>11963</v>
      </c>
      <c r="J506" s="113">
        <v>35222767.899999999</v>
      </c>
      <c r="K506" s="115">
        <v>43511</v>
      </c>
      <c r="L506" s="113">
        <v>1341</v>
      </c>
      <c r="M506" s="113" t="s">
        <v>2236</v>
      </c>
      <c r="N506" s="351"/>
    </row>
    <row r="507" spans="1:14">
      <c r="A507" s="113" t="s">
        <v>3238</v>
      </c>
      <c r="B507" s="113" t="s">
        <v>3195</v>
      </c>
      <c r="C507" s="113">
        <v>37</v>
      </c>
      <c r="D507" s="113">
        <v>37</v>
      </c>
      <c r="E507" s="113">
        <v>35.15</v>
      </c>
      <c r="F507" s="113">
        <v>35.299999999999997</v>
      </c>
      <c r="G507" s="113">
        <v>35.299999999999997</v>
      </c>
      <c r="H507" s="113">
        <v>37</v>
      </c>
      <c r="I507" s="113">
        <v>174</v>
      </c>
      <c r="J507" s="113">
        <v>6151.8</v>
      </c>
      <c r="K507" s="115">
        <v>43511</v>
      </c>
      <c r="L507" s="113">
        <v>8</v>
      </c>
      <c r="M507" s="113" t="s">
        <v>3239</v>
      </c>
      <c r="N507" s="351"/>
    </row>
    <row r="508" spans="1:14">
      <c r="A508" s="113" t="s">
        <v>2958</v>
      </c>
      <c r="B508" s="113" t="s">
        <v>384</v>
      </c>
      <c r="C508" s="113">
        <v>89.25</v>
      </c>
      <c r="D508" s="113">
        <v>89.3</v>
      </c>
      <c r="E508" s="113">
        <v>85.1</v>
      </c>
      <c r="F508" s="113">
        <v>86.05</v>
      </c>
      <c r="G508" s="113">
        <v>85.9</v>
      </c>
      <c r="H508" s="113">
        <v>87.25</v>
      </c>
      <c r="I508" s="113">
        <v>13420</v>
      </c>
      <c r="J508" s="113">
        <v>1162825.75</v>
      </c>
      <c r="K508" s="115">
        <v>43511</v>
      </c>
      <c r="L508" s="113">
        <v>287</v>
      </c>
      <c r="M508" s="113" t="s">
        <v>2959</v>
      </c>
      <c r="N508" s="351"/>
    </row>
    <row r="509" spans="1:14">
      <c r="A509" s="113" t="s">
        <v>2237</v>
      </c>
      <c r="B509" s="113" t="s">
        <v>384</v>
      </c>
      <c r="C509" s="113">
        <v>2956</v>
      </c>
      <c r="D509" s="113">
        <v>2965</v>
      </c>
      <c r="E509" s="113">
        <v>2945.6</v>
      </c>
      <c r="F509" s="113">
        <v>2960</v>
      </c>
      <c r="G509" s="113">
        <v>2960.05</v>
      </c>
      <c r="H509" s="113">
        <v>2935.65</v>
      </c>
      <c r="I509" s="113">
        <v>560</v>
      </c>
      <c r="J509" s="113">
        <v>1655230.1</v>
      </c>
      <c r="K509" s="115">
        <v>43511</v>
      </c>
      <c r="L509" s="113">
        <v>105</v>
      </c>
      <c r="M509" s="113" t="s">
        <v>2238</v>
      </c>
      <c r="N509" s="351"/>
    </row>
    <row r="510" spans="1:14">
      <c r="A510" s="113" t="s">
        <v>2860</v>
      </c>
      <c r="B510" s="113" t="s">
        <v>384</v>
      </c>
      <c r="C510" s="113">
        <v>12.9</v>
      </c>
      <c r="D510" s="113">
        <v>13.4</v>
      </c>
      <c r="E510" s="113">
        <v>12.5</v>
      </c>
      <c r="F510" s="113">
        <v>12.95</v>
      </c>
      <c r="G510" s="113">
        <v>13</v>
      </c>
      <c r="H510" s="113">
        <v>12.9</v>
      </c>
      <c r="I510" s="113">
        <v>8607</v>
      </c>
      <c r="J510" s="113">
        <v>111641.4</v>
      </c>
      <c r="K510" s="115">
        <v>43511</v>
      </c>
      <c r="L510" s="113">
        <v>43</v>
      </c>
      <c r="M510" s="113" t="s">
        <v>2861</v>
      </c>
      <c r="N510" s="351"/>
    </row>
    <row r="511" spans="1:14">
      <c r="A511" s="113" t="s">
        <v>2960</v>
      </c>
      <c r="B511" s="113" t="s">
        <v>384</v>
      </c>
      <c r="C511" s="113">
        <v>63.85</v>
      </c>
      <c r="D511" s="113">
        <v>63.9</v>
      </c>
      <c r="E511" s="113">
        <v>61.6</v>
      </c>
      <c r="F511" s="113">
        <v>62</v>
      </c>
      <c r="G511" s="113">
        <v>62</v>
      </c>
      <c r="H511" s="113">
        <v>62.85</v>
      </c>
      <c r="I511" s="113">
        <v>7677</v>
      </c>
      <c r="J511" s="113">
        <v>478857.25</v>
      </c>
      <c r="K511" s="115">
        <v>43511</v>
      </c>
      <c r="L511" s="113">
        <v>489</v>
      </c>
      <c r="M511" s="113" t="s">
        <v>2961</v>
      </c>
      <c r="N511" s="351"/>
    </row>
    <row r="512" spans="1:14">
      <c r="A512" s="113" t="s">
        <v>2293</v>
      </c>
      <c r="B512" s="113" t="s">
        <v>384</v>
      </c>
      <c r="C512" s="113">
        <v>248.8</v>
      </c>
      <c r="D512" s="113">
        <v>256.55</v>
      </c>
      <c r="E512" s="113">
        <v>241.9</v>
      </c>
      <c r="F512" s="113">
        <v>252.75</v>
      </c>
      <c r="G512" s="113">
        <v>252</v>
      </c>
      <c r="H512" s="113">
        <v>246.8</v>
      </c>
      <c r="I512" s="113">
        <v>90638</v>
      </c>
      <c r="J512" s="113">
        <v>22778738</v>
      </c>
      <c r="K512" s="115">
        <v>43511</v>
      </c>
      <c r="L512" s="113">
        <v>2360</v>
      </c>
      <c r="M512" s="113" t="s">
        <v>2294</v>
      </c>
      <c r="N512" s="351"/>
    </row>
    <row r="513" spans="1:14">
      <c r="A513" s="113" t="s">
        <v>311</v>
      </c>
      <c r="B513" s="113" t="s">
        <v>384</v>
      </c>
      <c r="C513" s="113">
        <v>77.45</v>
      </c>
      <c r="D513" s="113">
        <v>79.95</v>
      </c>
      <c r="E513" s="113">
        <v>77.45</v>
      </c>
      <c r="F513" s="113">
        <v>79.349999999999994</v>
      </c>
      <c r="G513" s="113">
        <v>78.900000000000006</v>
      </c>
      <c r="H513" s="113">
        <v>77.400000000000006</v>
      </c>
      <c r="I513" s="113">
        <v>382912</v>
      </c>
      <c r="J513" s="113">
        <v>29995259.5</v>
      </c>
      <c r="K513" s="115">
        <v>43511</v>
      </c>
      <c r="L513" s="113">
        <v>1379</v>
      </c>
      <c r="M513" s="113" t="s">
        <v>804</v>
      </c>
      <c r="N513" s="351"/>
    </row>
    <row r="514" spans="1:14">
      <c r="A514" s="113" t="s">
        <v>1853</v>
      </c>
      <c r="B514" s="113" t="s">
        <v>384</v>
      </c>
      <c r="C514" s="113">
        <v>41.95</v>
      </c>
      <c r="D514" s="113">
        <v>42.3</v>
      </c>
      <c r="E514" s="113">
        <v>40.4</v>
      </c>
      <c r="F514" s="113">
        <v>41.3</v>
      </c>
      <c r="G514" s="113">
        <v>41.5</v>
      </c>
      <c r="H514" s="113">
        <v>40.299999999999997</v>
      </c>
      <c r="I514" s="113">
        <v>4938</v>
      </c>
      <c r="J514" s="113">
        <v>205243.5</v>
      </c>
      <c r="K514" s="115">
        <v>43511</v>
      </c>
      <c r="L514" s="113">
        <v>81</v>
      </c>
      <c r="M514" s="113" t="s">
        <v>1854</v>
      </c>
      <c r="N514" s="351"/>
    </row>
    <row r="515" spans="1:14">
      <c r="A515" s="113" t="s">
        <v>346</v>
      </c>
      <c r="B515" s="113" t="s">
        <v>384</v>
      </c>
      <c r="C515" s="113">
        <v>85.45</v>
      </c>
      <c r="D515" s="113">
        <v>86.9</v>
      </c>
      <c r="E515" s="113">
        <v>84.55</v>
      </c>
      <c r="F515" s="113">
        <v>86.55</v>
      </c>
      <c r="G515" s="113">
        <v>86.55</v>
      </c>
      <c r="H515" s="113">
        <v>85.7</v>
      </c>
      <c r="I515" s="113">
        <v>715309</v>
      </c>
      <c r="J515" s="113">
        <v>61369909.100000001</v>
      </c>
      <c r="K515" s="115">
        <v>43511</v>
      </c>
      <c r="L515" s="113">
        <v>7728</v>
      </c>
      <c r="M515" s="113" t="s">
        <v>805</v>
      </c>
      <c r="N515" s="351"/>
    </row>
    <row r="516" spans="1:14">
      <c r="A516" s="113" t="s">
        <v>806</v>
      </c>
      <c r="B516" s="113" t="s">
        <v>384</v>
      </c>
      <c r="C516" s="113">
        <v>444.85</v>
      </c>
      <c r="D516" s="113">
        <v>446.9</v>
      </c>
      <c r="E516" s="113">
        <v>427.5</v>
      </c>
      <c r="F516" s="113">
        <v>429.85</v>
      </c>
      <c r="G516" s="113">
        <v>428.5</v>
      </c>
      <c r="H516" s="113">
        <v>445.5</v>
      </c>
      <c r="I516" s="113">
        <v>1084006</v>
      </c>
      <c r="J516" s="113">
        <v>471780595.89999998</v>
      </c>
      <c r="K516" s="115">
        <v>43511</v>
      </c>
      <c r="L516" s="113">
        <v>28102</v>
      </c>
      <c r="M516" s="113" t="s">
        <v>807</v>
      </c>
      <c r="N516" s="351"/>
    </row>
    <row r="517" spans="1:14">
      <c r="A517" s="113" t="s">
        <v>73</v>
      </c>
      <c r="B517" s="113" t="s">
        <v>384</v>
      </c>
      <c r="C517" s="113">
        <v>721.5</v>
      </c>
      <c r="D517" s="113">
        <v>722.35</v>
      </c>
      <c r="E517" s="113">
        <v>689.1</v>
      </c>
      <c r="F517" s="113">
        <v>706.75</v>
      </c>
      <c r="G517" s="113">
        <v>706</v>
      </c>
      <c r="H517" s="113">
        <v>718.9</v>
      </c>
      <c r="I517" s="113">
        <v>1358479</v>
      </c>
      <c r="J517" s="113">
        <v>955138912.25</v>
      </c>
      <c r="K517" s="115">
        <v>43511</v>
      </c>
      <c r="L517" s="113">
        <v>35517</v>
      </c>
      <c r="M517" s="113" t="s">
        <v>1914</v>
      </c>
      <c r="N517" s="351"/>
    </row>
    <row r="518" spans="1:14">
      <c r="A518" s="113" t="s">
        <v>380</v>
      </c>
      <c r="B518" s="113" t="s">
        <v>384</v>
      </c>
      <c r="C518" s="113">
        <v>60.6</v>
      </c>
      <c r="D518" s="113">
        <v>62</v>
      </c>
      <c r="E518" s="113">
        <v>59.9</v>
      </c>
      <c r="F518" s="113">
        <v>60.5</v>
      </c>
      <c r="G518" s="113">
        <v>60.3</v>
      </c>
      <c r="H518" s="113">
        <v>61.8</v>
      </c>
      <c r="I518" s="113">
        <v>33674</v>
      </c>
      <c r="J518" s="113">
        <v>2053120.55</v>
      </c>
      <c r="K518" s="115">
        <v>43511</v>
      </c>
      <c r="L518" s="113">
        <v>459</v>
      </c>
      <c r="M518" s="113" t="s">
        <v>808</v>
      </c>
      <c r="N518" s="351"/>
    </row>
    <row r="519" spans="1:14">
      <c r="A519" s="113" t="s">
        <v>809</v>
      </c>
      <c r="B519" s="113" t="s">
        <v>384</v>
      </c>
      <c r="C519" s="113">
        <v>116.35</v>
      </c>
      <c r="D519" s="113">
        <v>118.5</v>
      </c>
      <c r="E519" s="113">
        <v>116.35</v>
      </c>
      <c r="F519" s="113">
        <v>117.9</v>
      </c>
      <c r="G519" s="113">
        <v>118</v>
      </c>
      <c r="H519" s="113">
        <v>117.15</v>
      </c>
      <c r="I519" s="113">
        <v>135496</v>
      </c>
      <c r="J519" s="113">
        <v>15916282.199999999</v>
      </c>
      <c r="K519" s="115">
        <v>43511</v>
      </c>
      <c r="L519" s="113">
        <v>2270</v>
      </c>
      <c r="M519" s="113" t="s">
        <v>810</v>
      </c>
      <c r="N519" s="351"/>
    </row>
    <row r="520" spans="1:14">
      <c r="A520" s="113" t="s">
        <v>811</v>
      </c>
      <c r="B520" s="113" t="s">
        <v>384</v>
      </c>
      <c r="C520" s="113">
        <v>729.85</v>
      </c>
      <c r="D520" s="113">
        <v>729.85</v>
      </c>
      <c r="E520" s="113">
        <v>675</v>
      </c>
      <c r="F520" s="113">
        <v>689.85</v>
      </c>
      <c r="G520" s="113">
        <v>690</v>
      </c>
      <c r="H520" s="113">
        <v>697.95</v>
      </c>
      <c r="I520" s="113">
        <v>4381</v>
      </c>
      <c r="J520" s="113">
        <v>3017736.55</v>
      </c>
      <c r="K520" s="115">
        <v>43511</v>
      </c>
      <c r="L520" s="113">
        <v>198</v>
      </c>
      <c r="M520" s="113" t="s">
        <v>812</v>
      </c>
      <c r="N520" s="351"/>
    </row>
    <row r="521" spans="1:14">
      <c r="A521" s="113" t="s">
        <v>813</v>
      </c>
      <c r="B521" s="113" t="s">
        <v>384</v>
      </c>
      <c r="C521" s="113">
        <v>130.15</v>
      </c>
      <c r="D521" s="113">
        <v>131</v>
      </c>
      <c r="E521" s="113">
        <v>128.44999999999999</v>
      </c>
      <c r="F521" s="113">
        <v>129.30000000000001</v>
      </c>
      <c r="G521" s="113">
        <v>128.44999999999999</v>
      </c>
      <c r="H521" s="113">
        <v>130.05000000000001</v>
      </c>
      <c r="I521" s="113">
        <v>51673</v>
      </c>
      <c r="J521" s="113">
        <v>6712290.8499999996</v>
      </c>
      <c r="K521" s="115">
        <v>43511</v>
      </c>
      <c r="L521" s="113">
        <v>827</v>
      </c>
      <c r="M521" s="113" t="s">
        <v>814</v>
      </c>
      <c r="N521" s="351"/>
    </row>
    <row r="522" spans="1:14">
      <c r="A522" s="113" t="s">
        <v>815</v>
      </c>
      <c r="B522" s="113" t="s">
        <v>384</v>
      </c>
      <c r="C522" s="113">
        <v>3.75</v>
      </c>
      <c r="D522" s="113">
        <v>3.75</v>
      </c>
      <c r="E522" s="113">
        <v>3.3</v>
      </c>
      <c r="F522" s="113">
        <v>3.5</v>
      </c>
      <c r="G522" s="113">
        <v>3.5</v>
      </c>
      <c r="H522" s="113">
        <v>3.75</v>
      </c>
      <c r="I522" s="113">
        <v>338272</v>
      </c>
      <c r="J522" s="113">
        <v>1176218.1000000001</v>
      </c>
      <c r="K522" s="115">
        <v>43511</v>
      </c>
      <c r="L522" s="113">
        <v>408</v>
      </c>
      <c r="M522" s="113" t="s">
        <v>816</v>
      </c>
      <c r="N522" s="351"/>
    </row>
    <row r="523" spans="1:14">
      <c r="A523" s="113" t="s">
        <v>817</v>
      </c>
      <c r="B523" s="113" t="s">
        <v>384</v>
      </c>
      <c r="C523" s="113">
        <v>515.5</v>
      </c>
      <c r="D523" s="113">
        <v>517.79999999999995</v>
      </c>
      <c r="E523" s="113">
        <v>510</v>
      </c>
      <c r="F523" s="113">
        <v>511.05</v>
      </c>
      <c r="G523" s="113">
        <v>517.79999999999995</v>
      </c>
      <c r="H523" s="113">
        <v>520.79999999999995</v>
      </c>
      <c r="I523" s="113">
        <v>5557</v>
      </c>
      <c r="J523" s="113">
        <v>2839239.1</v>
      </c>
      <c r="K523" s="115">
        <v>43511</v>
      </c>
      <c r="L523" s="113">
        <v>439</v>
      </c>
      <c r="M523" s="113" t="s">
        <v>818</v>
      </c>
      <c r="N523" s="351"/>
    </row>
    <row r="524" spans="1:14">
      <c r="A524" s="113" t="s">
        <v>3355</v>
      </c>
      <c r="B524" s="113" t="s">
        <v>384</v>
      </c>
      <c r="C524" s="113">
        <v>469.35</v>
      </c>
      <c r="D524" s="113">
        <v>470</v>
      </c>
      <c r="E524" s="113">
        <v>433.55</v>
      </c>
      <c r="F524" s="113">
        <v>449.45</v>
      </c>
      <c r="G524" s="113">
        <v>470</v>
      </c>
      <c r="H524" s="113">
        <v>453.95</v>
      </c>
      <c r="I524" s="113">
        <v>255</v>
      </c>
      <c r="J524" s="113">
        <v>113579.35</v>
      </c>
      <c r="K524" s="115">
        <v>43511</v>
      </c>
      <c r="L524" s="113">
        <v>38</v>
      </c>
      <c r="M524" s="113" t="s">
        <v>3356</v>
      </c>
      <c r="N524" s="351"/>
    </row>
    <row r="525" spans="1:14">
      <c r="A525" s="113" t="s">
        <v>3357</v>
      </c>
      <c r="B525" s="113" t="s">
        <v>384</v>
      </c>
      <c r="C525" s="113">
        <v>1001.05</v>
      </c>
      <c r="D525" s="113">
        <v>1009.8</v>
      </c>
      <c r="E525" s="113">
        <v>1000</v>
      </c>
      <c r="F525" s="113">
        <v>1000</v>
      </c>
      <c r="G525" s="113">
        <v>1000</v>
      </c>
      <c r="H525" s="113">
        <v>1013.7</v>
      </c>
      <c r="I525" s="113">
        <v>502</v>
      </c>
      <c r="J525" s="113">
        <v>502440.45</v>
      </c>
      <c r="K525" s="115">
        <v>43511</v>
      </c>
      <c r="L525" s="113">
        <v>15</v>
      </c>
      <c r="M525" s="113" t="s">
        <v>3400</v>
      </c>
      <c r="N525" s="351"/>
    </row>
    <row r="526" spans="1:14">
      <c r="A526" s="113" t="s">
        <v>3142</v>
      </c>
      <c r="B526" s="113" t="s">
        <v>384</v>
      </c>
      <c r="C526" s="113">
        <v>82</v>
      </c>
      <c r="D526" s="113">
        <v>84.35</v>
      </c>
      <c r="E526" s="113">
        <v>82</v>
      </c>
      <c r="F526" s="113">
        <v>82.4</v>
      </c>
      <c r="G526" s="113">
        <v>82.5</v>
      </c>
      <c r="H526" s="113">
        <v>83.25</v>
      </c>
      <c r="I526" s="113">
        <v>30251</v>
      </c>
      <c r="J526" s="113">
        <v>2512654.1</v>
      </c>
      <c r="K526" s="115">
        <v>43511</v>
      </c>
      <c r="L526" s="113">
        <v>1463</v>
      </c>
      <c r="M526" s="113" t="s">
        <v>3143</v>
      </c>
      <c r="N526" s="351"/>
    </row>
    <row r="527" spans="1:14">
      <c r="A527" s="113" t="s">
        <v>819</v>
      </c>
      <c r="B527" s="113" t="s">
        <v>384</v>
      </c>
      <c r="C527" s="113">
        <v>247.95</v>
      </c>
      <c r="D527" s="113">
        <v>247.95</v>
      </c>
      <c r="E527" s="113">
        <v>237.6</v>
      </c>
      <c r="F527" s="113">
        <v>241</v>
      </c>
      <c r="G527" s="113">
        <v>241.3</v>
      </c>
      <c r="H527" s="113">
        <v>246.05</v>
      </c>
      <c r="I527" s="113">
        <v>507374</v>
      </c>
      <c r="J527" s="113">
        <v>122457334.65000001</v>
      </c>
      <c r="K527" s="115">
        <v>43511</v>
      </c>
      <c r="L527" s="113">
        <v>9745</v>
      </c>
      <c r="M527" s="113" t="s">
        <v>2807</v>
      </c>
      <c r="N527" s="351"/>
    </row>
    <row r="528" spans="1:14">
      <c r="A528" s="113" t="s">
        <v>2962</v>
      </c>
      <c r="B528" s="113" t="s">
        <v>384</v>
      </c>
      <c r="C528" s="113">
        <v>19.3</v>
      </c>
      <c r="D528" s="113">
        <v>19.8</v>
      </c>
      <c r="E528" s="113">
        <v>19.100000000000001</v>
      </c>
      <c r="F528" s="113">
        <v>19.55</v>
      </c>
      <c r="G528" s="113">
        <v>19.600000000000001</v>
      </c>
      <c r="H528" s="113">
        <v>19.45</v>
      </c>
      <c r="I528" s="113">
        <v>10909</v>
      </c>
      <c r="J528" s="113">
        <v>211593.8</v>
      </c>
      <c r="K528" s="115">
        <v>43511</v>
      </c>
      <c r="L528" s="113">
        <v>83</v>
      </c>
      <c r="M528" s="113" t="s">
        <v>2963</v>
      </c>
      <c r="N528" s="351"/>
    </row>
    <row r="529" spans="1:14">
      <c r="A529" s="113" t="s">
        <v>309</v>
      </c>
      <c r="B529" s="113" t="s">
        <v>384</v>
      </c>
      <c r="C529" s="113">
        <v>90.65</v>
      </c>
      <c r="D529" s="113">
        <v>90.95</v>
      </c>
      <c r="E529" s="113">
        <v>87.55</v>
      </c>
      <c r="F529" s="113">
        <v>88.05</v>
      </c>
      <c r="G529" s="113">
        <v>87.6</v>
      </c>
      <c r="H529" s="113">
        <v>90.6</v>
      </c>
      <c r="I529" s="113">
        <v>704395</v>
      </c>
      <c r="J529" s="113">
        <v>62701430.299999997</v>
      </c>
      <c r="K529" s="115">
        <v>43511</v>
      </c>
      <c r="L529" s="113">
        <v>7441</v>
      </c>
      <c r="M529" s="113" t="s">
        <v>820</v>
      </c>
      <c r="N529" s="351"/>
    </row>
    <row r="530" spans="1:14">
      <c r="A530" s="113" t="s">
        <v>181</v>
      </c>
      <c r="B530" s="113" t="s">
        <v>384</v>
      </c>
      <c r="C530" s="113">
        <v>7559</v>
      </c>
      <c r="D530" s="113">
        <v>7589.15</v>
      </c>
      <c r="E530" s="113">
        <v>7385</v>
      </c>
      <c r="F530" s="113">
        <v>7414.2</v>
      </c>
      <c r="G530" s="113">
        <v>7400.05</v>
      </c>
      <c r="H530" s="113">
        <v>7488.25</v>
      </c>
      <c r="I530" s="113">
        <v>17371</v>
      </c>
      <c r="J530" s="113">
        <v>129064876.45</v>
      </c>
      <c r="K530" s="115">
        <v>43511</v>
      </c>
      <c r="L530" s="113">
        <v>3573</v>
      </c>
      <c r="M530" s="113" t="s">
        <v>821</v>
      </c>
      <c r="N530" s="351"/>
    </row>
    <row r="531" spans="1:14">
      <c r="A531" s="113" t="s">
        <v>197</v>
      </c>
      <c r="B531" s="113" t="s">
        <v>384</v>
      </c>
      <c r="C531" s="113">
        <v>160.44999999999999</v>
      </c>
      <c r="D531" s="113">
        <v>161.35</v>
      </c>
      <c r="E531" s="113">
        <v>155.19999999999999</v>
      </c>
      <c r="F531" s="113">
        <v>160</v>
      </c>
      <c r="G531" s="113">
        <v>160.05000000000001</v>
      </c>
      <c r="H531" s="113">
        <v>159.5</v>
      </c>
      <c r="I531" s="113">
        <v>357666</v>
      </c>
      <c r="J531" s="113">
        <v>56334581.5</v>
      </c>
      <c r="K531" s="115">
        <v>43511</v>
      </c>
      <c r="L531" s="113">
        <v>12945</v>
      </c>
      <c r="M531" s="113" t="s">
        <v>822</v>
      </c>
      <c r="N531" s="351"/>
    </row>
    <row r="532" spans="1:14">
      <c r="A532" s="113" t="s">
        <v>2166</v>
      </c>
      <c r="B532" s="113" t="s">
        <v>384</v>
      </c>
      <c r="C532" s="113">
        <v>104.5</v>
      </c>
      <c r="D532" s="113">
        <v>105.9</v>
      </c>
      <c r="E532" s="113">
        <v>103</v>
      </c>
      <c r="F532" s="113">
        <v>104.55</v>
      </c>
      <c r="G532" s="113">
        <v>104.5</v>
      </c>
      <c r="H532" s="113">
        <v>104.4</v>
      </c>
      <c r="I532" s="113">
        <v>174812</v>
      </c>
      <c r="J532" s="113">
        <v>18248230.149999999</v>
      </c>
      <c r="K532" s="115">
        <v>43511</v>
      </c>
      <c r="L532" s="113">
        <v>1383</v>
      </c>
      <c r="M532" s="113" t="s">
        <v>2167</v>
      </c>
      <c r="N532" s="351"/>
    </row>
    <row r="533" spans="1:14">
      <c r="A533" s="113" t="s">
        <v>823</v>
      </c>
      <c r="B533" s="113" t="s">
        <v>3195</v>
      </c>
      <c r="C533" s="113">
        <v>4.5</v>
      </c>
      <c r="D533" s="113">
        <v>4.7</v>
      </c>
      <c r="E533" s="113">
        <v>4.3</v>
      </c>
      <c r="F533" s="113">
        <v>4.3499999999999996</v>
      </c>
      <c r="G533" s="113">
        <v>4.5</v>
      </c>
      <c r="H533" s="113">
        <v>4.5</v>
      </c>
      <c r="I533" s="113">
        <v>45519</v>
      </c>
      <c r="J533" s="113">
        <v>198612.8</v>
      </c>
      <c r="K533" s="115">
        <v>43511</v>
      </c>
      <c r="L533" s="113">
        <v>83</v>
      </c>
      <c r="M533" s="113" t="s">
        <v>824</v>
      </c>
      <c r="N533" s="351"/>
    </row>
    <row r="534" spans="1:14">
      <c r="A534" s="113" t="s">
        <v>2674</v>
      </c>
      <c r="B534" s="113" t="s">
        <v>384</v>
      </c>
      <c r="C534" s="113">
        <v>0.9</v>
      </c>
      <c r="D534" s="113">
        <v>0.95</v>
      </c>
      <c r="E534" s="113">
        <v>0.85</v>
      </c>
      <c r="F534" s="113">
        <v>0.9</v>
      </c>
      <c r="G534" s="113">
        <v>0.9</v>
      </c>
      <c r="H534" s="113">
        <v>0.9</v>
      </c>
      <c r="I534" s="113">
        <v>2763507</v>
      </c>
      <c r="J534" s="113">
        <v>2447115.15</v>
      </c>
      <c r="K534" s="115">
        <v>43511</v>
      </c>
      <c r="L534" s="113">
        <v>448</v>
      </c>
      <c r="M534" s="113" t="s">
        <v>2675</v>
      </c>
      <c r="N534" s="351"/>
    </row>
    <row r="535" spans="1:14">
      <c r="A535" s="113" t="s">
        <v>2808</v>
      </c>
      <c r="B535" s="113" t="s">
        <v>384</v>
      </c>
      <c r="C535" s="113">
        <v>7.6</v>
      </c>
      <c r="D535" s="113">
        <v>8.4</v>
      </c>
      <c r="E535" s="113">
        <v>7.5</v>
      </c>
      <c r="F535" s="113">
        <v>8</v>
      </c>
      <c r="G535" s="113">
        <v>8</v>
      </c>
      <c r="H535" s="113">
        <v>8.15</v>
      </c>
      <c r="I535" s="113">
        <v>2085</v>
      </c>
      <c r="J535" s="113">
        <v>16437</v>
      </c>
      <c r="K535" s="115">
        <v>43511</v>
      </c>
      <c r="L535" s="113">
        <v>12</v>
      </c>
      <c r="M535" s="113" t="s">
        <v>2809</v>
      </c>
      <c r="N535" s="351"/>
    </row>
    <row r="536" spans="1:14">
      <c r="A536" s="113" t="s">
        <v>3154</v>
      </c>
      <c r="B536" s="113" t="s">
        <v>3195</v>
      </c>
      <c r="C536" s="113">
        <v>8.25</v>
      </c>
      <c r="D536" s="113">
        <v>8.5500000000000007</v>
      </c>
      <c r="E536" s="113">
        <v>8.25</v>
      </c>
      <c r="F536" s="113">
        <v>8.5500000000000007</v>
      </c>
      <c r="G536" s="113">
        <v>8.5500000000000007</v>
      </c>
      <c r="H536" s="113">
        <v>8.5500000000000007</v>
      </c>
      <c r="I536" s="113">
        <v>1136</v>
      </c>
      <c r="J536" s="113">
        <v>9710.7000000000007</v>
      </c>
      <c r="K536" s="115">
        <v>43511</v>
      </c>
      <c r="L536" s="113">
        <v>24</v>
      </c>
      <c r="M536" s="113" t="s">
        <v>3155</v>
      </c>
      <c r="N536" s="351"/>
    </row>
    <row r="537" spans="1:14">
      <c r="A537" s="113" t="s">
        <v>2108</v>
      </c>
      <c r="B537" s="113" t="s">
        <v>384</v>
      </c>
      <c r="C537" s="113">
        <v>82.5</v>
      </c>
      <c r="D537" s="113">
        <v>82.5</v>
      </c>
      <c r="E537" s="113">
        <v>81</v>
      </c>
      <c r="F537" s="113">
        <v>81.849999999999994</v>
      </c>
      <c r="G537" s="113">
        <v>81.849999999999994</v>
      </c>
      <c r="H537" s="113">
        <v>81.849999999999994</v>
      </c>
      <c r="I537" s="113">
        <v>29009</v>
      </c>
      <c r="J537" s="113">
        <v>2369551.4500000002</v>
      </c>
      <c r="K537" s="115">
        <v>43511</v>
      </c>
      <c r="L537" s="113">
        <v>181</v>
      </c>
      <c r="M537" s="113" t="s">
        <v>2109</v>
      </c>
      <c r="N537" s="351"/>
    </row>
    <row r="538" spans="1:14">
      <c r="A538" s="113" t="s">
        <v>825</v>
      </c>
      <c r="B538" s="113" t="s">
        <v>384</v>
      </c>
      <c r="C538" s="113">
        <v>70.900000000000006</v>
      </c>
      <c r="D538" s="113">
        <v>72.150000000000006</v>
      </c>
      <c r="E538" s="113">
        <v>65.95</v>
      </c>
      <c r="F538" s="113">
        <v>67.75</v>
      </c>
      <c r="G538" s="113">
        <v>67.650000000000006</v>
      </c>
      <c r="H538" s="113">
        <v>71.150000000000006</v>
      </c>
      <c r="I538" s="113">
        <v>43976</v>
      </c>
      <c r="J538" s="113">
        <v>3098359.75</v>
      </c>
      <c r="K538" s="115">
        <v>43511</v>
      </c>
      <c r="L538" s="113">
        <v>1117</v>
      </c>
      <c r="M538" s="113" t="s">
        <v>826</v>
      </c>
      <c r="N538" s="351"/>
    </row>
    <row r="539" spans="1:14">
      <c r="A539" s="113" t="s">
        <v>827</v>
      </c>
      <c r="B539" s="113" t="s">
        <v>384</v>
      </c>
      <c r="C539" s="113">
        <v>453</v>
      </c>
      <c r="D539" s="113">
        <v>453.65</v>
      </c>
      <c r="E539" s="113">
        <v>440</v>
      </c>
      <c r="F539" s="113">
        <v>445.1</v>
      </c>
      <c r="G539" s="113">
        <v>449</v>
      </c>
      <c r="H539" s="113">
        <v>455</v>
      </c>
      <c r="I539" s="113">
        <v>46166</v>
      </c>
      <c r="J539" s="113">
        <v>20502292.5</v>
      </c>
      <c r="K539" s="115">
        <v>43511</v>
      </c>
      <c r="L539" s="113">
        <v>6752</v>
      </c>
      <c r="M539" s="113" t="s">
        <v>828</v>
      </c>
      <c r="N539" s="351"/>
    </row>
    <row r="540" spans="1:14">
      <c r="A540" s="113" t="s">
        <v>1856</v>
      </c>
      <c r="B540" s="113" t="s">
        <v>384</v>
      </c>
      <c r="C540" s="113">
        <v>153.25</v>
      </c>
      <c r="D540" s="113">
        <v>153.25</v>
      </c>
      <c r="E540" s="113">
        <v>145</v>
      </c>
      <c r="F540" s="113">
        <v>147.1</v>
      </c>
      <c r="G540" s="113">
        <v>146</v>
      </c>
      <c r="H540" s="113">
        <v>153.69999999999999</v>
      </c>
      <c r="I540" s="113">
        <v>3016</v>
      </c>
      <c r="J540" s="113">
        <v>446037.75</v>
      </c>
      <c r="K540" s="115">
        <v>43511</v>
      </c>
      <c r="L540" s="113">
        <v>140</v>
      </c>
      <c r="M540" s="113" t="s">
        <v>1857</v>
      </c>
      <c r="N540" s="351"/>
    </row>
    <row r="541" spans="1:14">
      <c r="A541" s="113" t="s">
        <v>829</v>
      </c>
      <c r="B541" s="113" t="s">
        <v>384</v>
      </c>
      <c r="C541" s="113">
        <v>872.75</v>
      </c>
      <c r="D541" s="113">
        <v>889</v>
      </c>
      <c r="E541" s="113">
        <v>866.1</v>
      </c>
      <c r="F541" s="113">
        <v>874.75</v>
      </c>
      <c r="G541" s="113">
        <v>870.05</v>
      </c>
      <c r="H541" s="113">
        <v>876.3</v>
      </c>
      <c r="I541" s="113">
        <v>44193</v>
      </c>
      <c r="J541" s="113">
        <v>38776447.299999997</v>
      </c>
      <c r="K541" s="115">
        <v>43511</v>
      </c>
      <c r="L541" s="113">
        <v>3497</v>
      </c>
      <c r="M541" s="113" t="s">
        <v>830</v>
      </c>
      <c r="N541" s="351"/>
    </row>
    <row r="542" spans="1:14">
      <c r="A542" s="113" t="s">
        <v>831</v>
      </c>
      <c r="B542" s="113" t="s">
        <v>384</v>
      </c>
      <c r="C542" s="113">
        <v>121.05</v>
      </c>
      <c r="D542" s="113">
        <v>122.15</v>
      </c>
      <c r="E542" s="113">
        <v>118.8</v>
      </c>
      <c r="F542" s="113">
        <v>119.3</v>
      </c>
      <c r="G542" s="113">
        <v>119</v>
      </c>
      <c r="H542" s="113">
        <v>121.75</v>
      </c>
      <c r="I542" s="113">
        <v>163091</v>
      </c>
      <c r="J542" s="113">
        <v>19567104.149999999</v>
      </c>
      <c r="K542" s="115">
        <v>43511</v>
      </c>
      <c r="L542" s="113">
        <v>9030</v>
      </c>
      <c r="M542" s="113" t="s">
        <v>3408</v>
      </c>
      <c r="N542" s="351"/>
    </row>
    <row r="543" spans="1:14">
      <c r="A543" s="113" t="s">
        <v>3583</v>
      </c>
      <c r="B543" s="113" t="s">
        <v>3195</v>
      </c>
      <c r="C543" s="113">
        <v>13.65</v>
      </c>
      <c r="D543" s="113">
        <v>13.65</v>
      </c>
      <c r="E543" s="113">
        <v>13.65</v>
      </c>
      <c r="F543" s="113">
        <v>13.65</v>
      </c>
      <c r="G543" s="113">
        <v>13.65</v>
      </c>
      <c r="H543" s="113">
        <v>14.3</v>
      </c>
      <c r="I543" s="113">
        <v>10</v>
      </c>
      <c r="J543" s="113">
        <v>136.5</v>
      </c>
      <c r="K543" s="115">
        <v>43511</v>
      </c>
      <c r="L543" s="113">
        <v>1</v>
      </c>
      <c r="M543" s="113" t="s">
        <v>3584</v>
      </c>
      <c r="N543" s="351"/>
    </row>
    <row r="544" spans="1:14">
      <c r="A544" s="113" t="s">
        <v>832</v>
      </c>
      <c r="B544" s="113" t="s">
        <v>384</v>
      </c>
      <c r="C544" s="113">
        <v>890.1</v>
      </c>
      <c r="D544" s="113">
        <v>896</v>
      </c>
      <c r="E544" s="113">
        <v>885</v>
      </c>
      <c r="F544" s="113">
        <v>891.1</v>
      </c>
      <c r="G544" s="113">
        <v>885</v>
      </c>
      <c r="H544" s="113">
        <v>889.2</v>
      </c>
      <c r="I544" s="113">
        <v>8915</v>
      </c>
      <c r="J544" s="113">
        <v>7930953.1500000004</v>
      </c>
      <c r="K544" s="115">
        <v>43511</v>
      </c>
      <c r="L544" s="113">
        <v>503</v>
      </c>
      <c r="M544" s="113" t="s">
        <v>833</v>
      </c>
      <c r="N544" s="351"/>
    </row>
    <row r="545" spans="1:14">
      <c r="A545" s="113" t="s">
        <v>834</v>
      </c>
      <c r="B545" s="113" t="s">
        <v>384</v>
      </c>
      <c r="C545" s="113">
        <v>51.75</v>
      </c>
      <c r="D545" s="113">
        <v>51.95</v>
      </c>
      <c r="E545" s="113">
        <v>48</v>
      </c>
      <c r="F545" s="113">
        <v>50.05</v>
      </c>
      <c r="G545" s="113">
        <v>50.3</v>
      </c>
      <c r="H545" s="113">
        <v>52.15</v>
      </c>
      <c r="I545" s="113">
        <v>50077</v>
      </c>
      <c r="J545" s="113">
        <v>2479812.2000000002</v>
      </c>
      <c r="K545" s="115">
        <v>43511</v>
      </c>
      <c r="L545" s="113">
        <v>884</v>
      </c>
      <c r="M545" s="113" t="s">
        <v>835</v>
      </c>
      <c r="N545" s="351"/>
    </row>
    <row r="546" spans="1:14">
      <c r="A546" s="113" t="s">
        <v>836</v>
      </c>
      <c r="B546" s="113" t="s">
        <v>384</v>
      </c>
      <c r="C546" s="113">
        <v>53.65</v>
      </c>
      <c r="D546" s="113">
        <v>54.4</v>
      </c>
      <c r="E546" s="113">
        <v>49</v>
      </c>
      <c r="F546" s="113">
        <v>49.8</v>
      </c>
      <c r="G546" s="113">
        <v>49.05</v>
      </c>
      <c r="H546" s="113">
        <v>53.9</v>
      </c>
      <c r="I546" s="113">
        <v>52678</v>
      </c>
      <c r="J546" s="113">
        <v>2701537.8</v>
      </c>
      <c r="K546" s="115">
        <v>43511</v>
      </c>
      <c r="L546" s="113">
        <v>462</v>
      </c>
      <c r="M546" s="113" t="s">
        <v>1981</v>
      </c>
      <c r="N546" s="351"/>
    </row>
    <row r="547" spans="1:14">
      <c r="A547" s="113" t="s">
        <v>2423</v>
      </c>
      <c r="B547" s="113" t="s">
        <v>384</v>
      </c>
      <c r="C547" s="113">
        <v>5.85</v>
      </c>
      <c r="D547" s="113">
        <v>6.05</v>
      </c>
      <c r="E547" s="113">
        <v>5.7</v>
      </c>
      <c r="F547" s="113">
        <v>5.8</v>
      </c>
      <c r="G547" s="113">
        <v>5.75</v>
      </c>
      <c r="H547" s="113">
        <v>5.8</v>
      </c>
      <c r="I547" s="113">
        <v>1555407</v>
      </c>
      <c r="J547" s="113">
        <v>9187881.4499999993</v>
      </c>
      <c r="K547" s="115">
        <v>43511</v>
      </c>
      <c r="L547" s="113">
        <v>1319</v>
      </c>
      <c r="M547" s="113" t="s">
        <v>2424</v>
      </c>
      <c r="N547" s="351"/>
    </row>
    <row r="548" spans="1:14">
      <c r="A548" s="113" t="s">
        <v>2546</v>
      </c>
      <c r="B548" s="113" t="s">
        <v>384</v>
      </c>
      <c r="C548" s="113">
        <v>627.75</v>
      </c>
      <c r="D548" s="113">
        <v>662.2</v>
      </c>
      <c r="E548" s="113">
        <v>618.25</v>
      </c>
      <c r="F548" s="113">
        <v>624.04999999999995</v>
      </c>
      <c r="G548" s="113">
        <v>624</v>
      </c>
      <c r="H548" s="113">
        <v>623.79999999999995</v>
      </c>
      <c r="I548" s="113">
        <v>28468</v>
      </c>
      <c r="J548" s="113">
        <v>18129870.199999999</v>
      </c>
      <c r="K548" s="115">
        <v>43511</v>
      </c>
      <c r="L548" s="113">
        <v>2334</v>
      </c>
      <c r="M548" s="113" t="s">
        <v>2547</v>
      </c>
      <c r="N548" s="351"/>
    </row>
    <row r="549" spans="1:14">
      <c r="A549" s="113" t="s">
        <v>2810</v>
      </c>
      <c r="B549" s="113" t="s">
        <v>384</v>
      </c>
      <c r="C549" s="113">
        <v>427</v>
      </c>
      <c r="D549" s="113">
        <v>427.05</v>
      </c>
      <c r="E549" s="113">
        <v>385</v>
      </c>
      <c r="F549" s="113">
        <v>393.05</v>
      </c>
      <c r="G549" s="113">
        <v>392.5</v>
      </c>
      <c r="H549" s="113">
        <v>422.1</v>
      </c>
      <c r="I549" s="113">
        <v>24428</v>
      </c>
      <c r="J549" s="113">
        <v>9628263.0999999996</v>
      </c>
      <c r="K549" s="115">
        <v>43511</v>
      </c>
      <c r="L549" s="113">
        <v>1020</v>
      </c>
      <c r="M549" s="113" t="s">
        <v>2811</v>
      </c>
      <c r="N549" s="351"/>
    </row>
    <row r="550" spans="1:14">
      <c r="A550" s="113" t="s">
        <v>2964</v>
      </c>
      <c r="B550" s="113" t="s">
        <v>384</v>
      </c>
      <c r="C550" s="113">
        <v>68.150000000000006</v>
      </c>
      <c r="D550" s="113">
        <v>69.349999999999994</v>
      </c>
      <c r="E550" s="113">
        <v>65.099999999999994</v>
      </c>
      <c r="F550" s="113">
        <v>65.849999999999994</v>
      </c>
      <c r="G550" s="113">
        <v>66.55</v>
      </c>
      <c r="H550" s="113">
        <v>68.95</v>
      </c>
      <c r="I550" s="113">
        <v>12924</v>
      </c>
      <c r="J550" s="113">
        <v>858488.8</v>
      </c>
      <c r="K550" s="115">
        <v>43511</v>
      </c>
      <c r="L550" s="113">
        <v>533</v>
      </c>
      <c r="M550" s="113" t="s">
        <v>2965</v>
      </c>
      <c r="N550" s="351"/>
    </row>
    <row r="551" spans="1:14">
      <c r="A551" s="113" t="s">
        <v>837</v>
      </c>
      <c r="B551" s="113" t="s">
        <v>384</v>
      </c>
      <c r="C551" s="113">
        <v>30</v>
      </c>
      <c r="D551" s="113">
        <v>30</v>
      </c>
      <c r="E551" s="113">
        <v>29.25</v>
      </c>
      <c r="F551" s="113">
        <v>29.3</v>
      </c>
      <c r="G551" s="113">
        <v>30</v>
      </c>
      <c r="H551" s="113">
        <v>30.1</v>
      </c>
      <c r="I551" s="113">
        <v>77800</v>
      </c>
      <c r="J551" s="113">
        <v>2294671.5499999998</v>
      </c>
      <c r="K551" s="115">
        <v>43511</v>
      </c>
      <c r="L551" s="113">
        <v>444</v>
      </c>
      <c r="M551" s="113" t="s">
        <v>838</v>
      </c>
      <c r="N551" s="351"/>
    </row>
    <row r="552" spans="1:14">
      <c r="A552" s="113" t="s">
        <v>839</v>
      </c>
      <c r="B552" s="113" t="s">
        <v>384</v>
      </c>
      <c r="C552" s="113">
        <v>660.95</v>
      </c>
      <c r="D552" s="113">
        <v>663.95</v>
      </c>
      <c r="E552" s="113">
        <v>652.4</v>
      </c>
      <c r="F552" s="113">
        <v>658.25</v>
      </c>
      <c r="G552" s="113">
        <v>655.1</v>
      </c>
      <c r="H552" s="113">
        <v>660.95</v>
      </c>
      <c r="I552" s="113">
        <v>1846</v>
      </c>
      <c r="J552" s="113">
        <v>1215066.8</v>
      </c>
      <c r="K552" s="115">
        <v>43511</v>
      </c>
      <c r="L552" s="113">
        <v>280</v>
      </c>
      <c r="M552" s="113" t="s">
        <v>840</v>
      </c>
      <c r="N552" s="351"/>
    </row>
    <row r="553" spans="1:14">
      <c r="A553" s="113" t="s">
        <v>74</v>
      </c>
      <c r="B553" s="113" t="s">
        <v>384</v>
      </c>
      <c r="C553" s="113">
        <v>695.8</v>
      </c>
      <c r="D553" s="113">
        <v>697.95</v>
      </c>
      <c r="E553" s="113">
        <v>675.25</v>
      </c>
      <c r="F553" s="113">
        <v>688.65</v>
      </c>
      <c r="G553" s="113">
        <v>687</v>
      </c>
      <c r="H553" s="113">
        <v>694.15</v>
      </c>
      <c r="I553" s="113">
        <v>1123000</v>
      </c>
      <c r="J553" s="113">
        <v>769251517.79999995</v>
      </c>
      <c r="K553" s="115">
        <v>43511</v>
      </c>
      <c r="L553" s="113">
        <v>38596</v>
      </c>
      <c r="M553" s="113" t="s">
        <v>841</v>
      </c>
      <c r="N553" s="351"/>
    </row>
    <row r="554" spans="1:14">
      <c r="A554" s="113" t="s">
        <v>3585</v>
      </c>
      <c r="B554" s="113" t="s">
        <v>3195</v>
      </c>
      <c r="C554" s="113">
        <v>0.6</v>
      </c>
      <c r="D554" s="113">
        <v>0.6</v>
      </c>
      <c r="E554" s="113">
        <v>0.55000000000000004</v>
      </c>
      <c r="F554" s="113">
        <v>0.6</v>
      </c>
      <c r="G554" s="113">
        <v>0.6</v>
      </c>
      <c r="H554" s="113">
        <v>0.6</v>
      </c>
      <c r="I554" s="113">
        <v>3201</v>
      </c>
      <c r="J554" s="113">
        <v>1915.6</v>
      </c>
      <c r="K554" s="115">
        <v>43511</v>
      </c>
      <c r="L554" s="113">
        <v>6</v>
      </c>
      <c r="M554" s="113" t="s">
        <v>3586</v>
      </c>
      <c r="N554" s="351"/>
    </row>
    <row r="555" spans="1:14">
      <c r="A555" s="113" t="s">
        <v>842</v>
      </c>
      <c r="B555" s="113" t="s">
        <v>384</v>
      </c>
      <c r="C555" s="113">
        <v>23.6</v>
      </c>
      <c r="D555" s="113">
        <v>24.3</v>
      </c>
      <c r="E555" s="113">
        <v>22.75</v>
      </c>
      <c r="F555" s="113">
        <v>23</v>
      </c>
      <c r="G555" s="113">
        <v>23.15</v>
      </c>
      <c r="H555" s="113">
        <v>24</v>
      </c>
      <c r="I555" s="113">
        <v>205488</v>
      </c>
      <c r="J555" s="113">
        <v>4774467.3</v>
      </c>
      <c r="K555" s="115">
        <v>43511</v>
      </c>
      <c r="L555" s="113">
        <v>733</v>
      </c>
      <c r="M555" s="113" t="s">
        <v>843</v>
      </c>
      <c r="N555" s="351"/>
    </row>
    <row r="556" spans="1:14">
      <c r="A556" s="113" t="s">
        <v>2763</v>
      </c>
      <c r="B556" s="113" t="s">
        <v>384</v>
      </c>
      <c r="C556" s="113">
        <v>6.5</v>
      </c>
      <c r="D556" s="113">
        <v>7.05</v>
      </c>
      <c r="E556" s="113">
        <v>6.45</v>
      </c>
      <c r="F556" s="113">
        <v>6.5</v>
      </c>
      <c r="G556" s="113">
        <v>6.5</v>
      </c>
      <c r="H556" s="113">
        <v>6.75</v>
      </c>
      <c r="I556" s="113">
        <v>815</v>
      </c>
      <c r="J556" s="113">
        <v>5458.3</v>
      </c>
      <c r="K556" s="115">
        <v>43511</v>
      </c>
      <c r="L556" s="113">
        <v>10</v>
      </c>
      <c r="M556" s="113" t="s">
        <v>2764</v>
      </c>
      <c r="N556" s="351"/>
    </row>
    <row r="557" spans="1:14">
      <c r="A557" s="113" t="s">
        <v>844</v>
      </c>
      <c r="B557" s="113" t="s">
        <v>384</v>
      </c>
      <c r="C557" s="113">
        <v>11.9</v>
      </c>
      <c r="D557" s="113">
        <v>12.3</v>
      </c>
      <c r="E557" s="113">
        <v>11.75</v>
      </c>
      <c r="F557" s="113">
        <v>12</v>
      </c>
      <c r="G557" s="113">
        <v>12</v>
      </c>
      <c r="H557" s="113">
        <v>11.95</v>
      </c>
      <c r="I557" s="113">
        <v>2316346</v>
      </c>
      <c r="J557" s="113">
        <v>27735182.649999999</v>
      </c>
      <c r="K557" s="115">
        <v>43511</v>
      </c>
      <c r="L557" s="113">
        <v>3057</v>
      </c>
      <c r="M557" s="113" t="s">
        <v>845</v>
      </c>
      <c r="N557" s="351"/>
    </row>
    <row r="558" spans="1:14">
      <c r="A558" s="113" t="s">
        <v>846</v>
      </c>
      <c r="B558" s="113" t="s">
        <v>384</v>
      </c>
      <c r="C558" s="113">
        <v>185.5</v>
      </c>
      <c r="D558" s="113">
        <v>197.95</v>
      </c>
      <c r="E558" s="113">
        <v>185.45</v>
      </c>
      <c r="F558" s="113">
        <v>194.45</v>
      </c>
      <c r="G558" s="113">
        <v>197</v>
      </c>
      <c r="H558" s="113">
        <v>187.3</v>
      </c>
      <c r="I558" s="113">
        <v>6692</v>
      </c>
      <c r="J558" s="113">
        <v>1279017</v>
      </c>
      <c r="K558" s="115">
        <v>43511</v>
      </c>
      <c r="L558" s="113">
        <v>238</v>
      </c>
      <c r="M558" s="113" t="s">
        <v>847</v>
      </c>
      <c r="N558" s="351"/>
    </row>
    <row r="559" spans="1:14">
      <c r="A559" s="113" t="s">
        <v>849</v>
      </c>
      <c r="B559" s="113" t="s">
        <v>384</v>
      </c>
      <c r="C559" s="113">
        <v>16.7</v>
      </c>
      <c r="D559" s="113">
        <v>17.149999999999999</v>
      </c>
      <c r="E559" s="113">
        <v>16.25</v>
      </c>
      <c r="F559" s="113">
        <v>16.8</v>
      </c>
      <c r="G559" s="113">
        <v>16.7</v>
      </c>
      <c r="H559" s="113">
        <v>16.600000000000001</v>
      </c>
      <c r="I559" s="113">
        <v>519153</v>
      </c>
      <c r="J559" s="113">
        <v>8659505.1999999993</v>
      </c>
      <c r="K559" s="115">
        <v>43511</v>
      </c>
      <c r="L559" s="113">
        <v>2827</v>
      </c>
      <c r="M559" s="113" t="s">
        <v>850</v>
      </c>
      <c r="N559" s="351"/>
    </row>
    <row r="560" spans="1:14">
      <c r="A560" s="113" t="s">
        <v>75</v>
      </c>
      <c r="B560" s="113" t="s">
        <v>384</v>
      </c>
      <c r="C560" s="113">
        <v>1066.2</v>
      </c>
      <c r="D560" s="113">
        <v>1067.3499999999999</v>
      </c>
      <c r="E560" s="113">
        <v>1041.5</v>
      </c>
      <c r="F560" s="113">
        <v>1057.25</v>
      </c>
      <c r="G560" s="113">
        <v>1059.4000000000001</v>
      </c>
      <c r="H560" s="113">
        <v>1061.3</v>
      </c>
      <c r="I560" s="113">
        <v>1246060</v>
      </c>
      <c r="J560" s="113">
        <v>1314040454.1500001</v>
      </c>
      <c r="K560" s="115">
        <v>43511</v>
      </c>
      <c r="L560" s="113">
        <v>65290</v>
      </c>
      <c r="M560" s="113" t="s">
        <v>851</v>
      </c>
      <c r="N560" s="351"/>
    </row>
    <row r="561" spans="1:14">
      <c r="A561" s="113" t="s">
        <v>76</v>
      </c>
      <c r="B561" s="113" t="s">
        <v>384</v>
      </c>
      <c r="C561" s="113">
        <v>1900.6</v>
      </c>
      <c r="D561" s="113">
        <v>1900.6</v>
      </c>
      <c r="E561" s="113">
        <v>1856.5</v>
      </c>
      <c r="F561" s="113">
        <v>1874.9</v>
      </c>
      <c r="G561" s="113">
        <v>1877.25</v>
      </c>
      <c r="H561" s="113">
        <v>1900.7</v>
      </c>
      <c r="I561" s="113">
        <v>2647706</v>
      </c>
      <c r="J561" s="113">
        <v>4957113367.1000004</v>
      </c>
      <c r="K561" s="115">
        <v>43511</v>
      </c>
      <c r="L561" s="113">
        <v>145607</v>
      </c>
      <c r="M561" s="113" t="s">
        <v>852</v>
      </c>
      <c r="N561" s="351"/>
    </row>
    <row r="562" spans="1:14">
      <c r="A562" s="113" t="s">
        <v>2776</v>
      </c>
      <c r="B562" s="113" t="s">
        <v>384</v>
      </c>
      <c r="C562" s="113">
        <v>1322.95</v>
      </c>
      <c r="D562" s="113">
        <v>1329</v>
      </c>
      <c r="E562" s="113">
        <v>1305.0999999999999</v>
      </c>
      <c r="F562" s="113">
        <v>1319.15</v>
      </c>
      <c r="G562" s="113">
        <v>1319</v>
      </c>
      <c r="H562" s="113">
        <v>1318.3</v>
      </c>
      <c r="I562" s="113">
        <v>45440</v>
      </c>
      <c r="J562" s="113">
        <v>59856736.600000001</v>
      </c>
      <c r="K562" s="115">
        <v>43511</v>
      </c>
      <c r="L562" s="113">
        <v>4201</v>
      </c>
      <c r="M562" s="113" t="s">
        <v>2777</v>
      </c>
      <c r="N562" s="351"/>
    </row>
    <row r="563" spans="1:14">
      <c r="A563" s="113" t="s">
        <v>77</v>
      </c>
      <c r="B563" s="113" t="s">
        <v>384</v>
      </c>
      <c r="C563" s="113">
        <v>2107.35</v>
      </c>
      <c r="D563" s="113">
        <v>2108.1</v>
      </c>
      <c r="E563" s="113">
        <v>2078.1999999999998</v>
      </c>
      <c r="F563" s="113">
        <v>2100.65</v>
      </c>
      <c r="G563" s="113">
        <v>2100.6999999999998</v>
      </c>
      <c r="H563" s="113">
        <v>2110.1999999999998</v>
      </c>
      <c r="I563" s="113">
        <v>2104131</v>
      </c>
      <c r="J563" s="113">
        <v>4400828253.75</v>
      </c>
      <c r="K563" s="115">
        <v>43511</v>
      </c>
      <c r="L563" s="113">
        <v>89754</v>
      </c>
      <c r="M563" s="113" t="s">
        <v>853</v>
      </c>
      <c r="N563" s="351"/>
    </row>
    <row r="564" spans="1:14">
      <c r="A564" s="113" t="s">
        <v>2314</v>
      </c>
      <c r="B564" s="113" t="s">
        <v>384</v>
      </c>
      <c r="C564" s="113">
        <v>356</v>
      </c>
      <c r="D564" s="113">
        <v>361.95</v>
      </c>
      <c r="E564" s="113">
        <v>354</v>
      </c>
      <c r="F564" s="113">
        <v>358.5</v>
      </c>
      <c r="G564" s="113">
        <v>361</v>
      </c>
      <c r="H564" s="113">
        <v>359.5</v>
      </c>
      <c r="I564" s="113">
        <v>645076</v>
      </c>
      <c r="J564" s="113">
        <v>230123526.05000001</v>
      </c>
      <c r="K564" s="115">
        <v>43511</v>
      </c>
      <c r="L564" s="113">
        <v>8344</v>
      </c>
      <c r="M564" s="113" t="s">
        <v>2315</v>
      </c>
      <c r="N564" s="351"/>
    </row>
    <row r="565" spans="1:14">
      <c r="A565" s="113" t="s">
        <v>2239</v>
      </c>
      <c r="B565" s="113" t="s">
        <v>384</v>
      </c>
      <c r="C565" s="113">
        <v>3013</v>
      </c>
      <c r="D565" s="113">
        <v>3044</v>
      </c>
      <c r="E565" s="113">
        <v>3011.1</v>
      </c>
      <c r="F565" s="113">
        <v>3021.5</v>
      </c>
      <c r="G565" s="113">
        <v>3020.4</v>
      </c>
      <c r="H565" s="113">
        <v>3002.8</v>
      </c>
      <c r="I565" s="113">
        <v>1023</v>
      </c>
      <c r="J565" s="113">
        <v>3091906.4</v>
      </c>
      <c r="K565" s="115">
        <v>43511</v>
      </c>
      <c r="L565" s="113">
        <v>198</v>
      </c>
      <c r="M565" s="113" t="s">
        <v>2240</v>
      </c>
      <c r="N565" s="351"/>
    </row>
    <row r="566" spans="1:14">
      <c r="A566" s="113" t="s">
        <v>854</v>
      </c>
      <c r="B566" s="113" t="s">
        <v>384</v>
      </c>
      <c r="C566" s="113">
        <v>1116.27</v>
      </c>
      <c r="D566" s="113">
        <v>1117.27</v>
      </c>
      <c r="E566" s="113">
        <v>1105.5999999999999</v>
      </c>
      <c r="F566" s="113">
        <v>1116.8800000000001</v>
      </c>
      <c r="G566" s="113">
        <v>1116.82</v>
      </c>
      <c r="H566" s="113">
        <v>1120.6300000000001</v>
      </c>
      <c r="I566" s="113">
        <v>632</v>
      </c>
      <c r="J566" s="113">
        <v>703020.6</v>
      </c>
      <c r="K566" s="115">
        <v>43511</v>
      </c>
      <c r="L566" s="113">
        <v>56</v>
      </c>
      <c r="M566" s="113" t="s">
        <v>855</v>
      </c>
      <c r="N566" s="351"/>
    </row>
    <row r="567" spans="1:14">
      <c r="A567" s="113" t="s">
        <v>3472</v>
      </c>
      <c r="B567" s="113" t="s">
        <v>384</v>
      </c>
      <c r="C567" s="113">
        <v>3736.5</v>
      </c>
      <c r="D567" s="113">
        <v>3748.84</v>
      </c>
      <c r="E567" s="113">
        <v>3720.13</v>
      </c>
      <c r="F567" s="113">
        <v>3744.87</v>
      </c>
      <c r="G567" s="113">
        <v>3744.87</v>
      </c>
      <c r="H567" s="113">
        <v>3750</v>
      </c>
      <c r="I567" s="113">
        <v>45</v>
      </c>
      <c r="J567" s="113">
        <v>167940.33</v>
      </c>
      <c r="K567" s="115">
        <v>43511</v>
      </c>
      <c r="L567" s="113">
        <v>12</v>
      </c>
      <c r="M567" s="113" t="s">
        <v>3473</v>
      </c>
      <c r="N567" s="351"/>
    </row>
    <row r="568" spans="1:14">
      <c r="A568" s="113" t="s">
        <v>78</v>
      </c>
      <c r="B568" s="113" t="s">
        <v>384</v>
      </c>
      <c r="C568" s="113">
        <v>22.85</v>
      </c>
      <c r="D568" s="113">
        <v>23</v>
      </c>
      <c r="E568" s="113">
        <v>22.1</v>
      </c>
      <c r="F568" s="113">
        <v>22.45</v>
      </c>
      <c r="G568" s="113">
        <v>22.35</v>
      </c>
      <c r="H568" s="113">
        <v>23.05</v>
      </c>
      <c r="I568" s="113">
        <v>2335269</v>
      </c>
      <c r="J568" s="113">
        <v>52547581.850000001</v>
      </c>
      <c r="K568" s="115">
        <v>43511</v>
      </c>
      <c r="L568" s="113">
        <v>8652</v>
      </c>
      <c r="M568" s="113" t="s">
        <v>856</v>
      </c>
      <c r="N568" s="351"/>
    </row>
    <row r="569" spans="1:14">
      <c r="A569" s="113" t="s">
        <v>857</v>
      </c>
      <c r="B569" s="113" t="s">
        <v>384</v>
      </c>
      <c r="C569" s="113">
        <v>2232</v>
      </c>
      <c r="D569" s="113">
        <v>2290</v>
      </c>
      <c r="E569" s="113">
        <v>2203</v>
      </c>
      <c r="F569" s="113">
        <v>2223.15</v>
      </c>
      <c r="G569" s="113">
        <v>2211</v>
      </c>
      <c r="H569" s="113">
        <v>2254.3000000000002</v>
      </c>
      <c r="I569" s="113">
        <v>283006</v>
      </c>
      <c r="J569" s="113">
        <v>635083109.04999995</v>
      </c>
      <c r="K569" s="115">
        <v>43511</v>
      </c>
      <c r="L569" s="113">
        <v>27274</v>
      </c>
      <c r="M569" s="113" t="s">
        <v>2812</v>
      </c>
      <c r="N569" s="351"/>
    </row>
    <row r="570" spans="1:14">
      <c r="A570" s="113" t="s">
        <v>858</v>
      </c>
      <c r="B570" s="113" t="s">
        <v>384</v>
      </c>
      <c r="C570" s="113">
        <v>150.1</v>
      </c>
      <c r="D570" s="113">
        <v>150.1</v>
      </c>
      <c r="E570" s="113">
        <v>147</v>
      </c>
      <c r="F570" s="113">
        <v>147.65</v>
      </c>
      <c r="G570" s="113">
        <v>147.30000000000001</v>
      </c>
      <c r="H570" s="113">
        <v>149.19999999999999</v>
      </c>
      <c r="I570" s="113">
        <v>58022</v>
      </c>
      <c r="J570" s="113">
        <v>8591115.6999999993</v>
      </c>
      <c r="K570" s="115">
        <v>43511</v>
      </c>
      <c r="L570" s="113">
        <v>725</v>
      </c>
      <c r="M570" s="113" t="s">
        <v>2966</v>
      </c>
      <c r="N570" s="351"/>
    </row>
    <row r="571" spans="1:14">
      <c r="A571" s="113" t="s">
        <v>859</v>
      </c>
      <c r="B571" s="113" t="s">
        <v>384</v>
      </c>
      <c r="C571" s="113">
        <v>101.7</v>
      </c>
      <c r="D571" s="113">
        <v>102</v>
      </c>
      <c r="E571" s="113">
        <v>97.1</v>
      </c>
      <c r="F571" s="113">
        <v>97.7</v>
      </c>
      <c r="G571" s="113">
        <v>97.7</v>
      </c>
      <c r="H571" s="113">
        <v>99.5</v>
      </c>
      <c r="I571" s="113">
        <v>7787</v>
      </c>
      <c r="J571" s="113">
        <v>766729.25</v>
      </c>
      <c r="K571" s="115">
        <v>43511</v>
      </c>
      <c r="L571" s="113">
        <v>264</v>
      </c>
      <c r="M571" s="113" t="s">
        <v>860</v>
      </c>
      <c r="N571" s="351"/>
    </row>
    <row r="572" spans="1:14">
      <c r="A572" s="113" t="s">
        <v>861</v>
      </c>
      <c r="B572" s="113" t="s">
        <v>384</v>
      </c>
      <c r="C572" s="113">
        <v>450</v>
      </c>
      <c r="D572" s="113">
        <v>457</v>
      </c>
      <c r="E572" s="113">
        <v>449</v>
      </c>
      <c r="F572" s="113">
        <v>455.2</v>
      </c>
      <c r="G572" s="113">
        <v>453.05</v>
      </c>
      <c r="H572" s="113">
        <v>450</v>
      </c>
      <c r="I572" s="113">
        <v>12842</v>
      </c>
      <c r="J572" s="113">
        <v>5832480.0499999998</v>
      </c>
      <c r="K572" s="115">
        <v>43511</v>
      </c>
      <c r="L572" s="113">
        <v>882</v>
      </c>
      <c r="M572" s="113" t="s">
        <v>2221</v>
      </c>
      <c r="N572" s="351"/>
    </row>
    <row r="573" spans="1:14">
      <c r="A573" s="113" t="s">
        <v>79</v>
      </c>
      <c r="B573" s="113" t="s">
        <v>384</v>
      </c>
      <c r="C573" s="113">
        <v>2785.4</v>
      </c>
      <c r="D573" s="113">
        <v>2785.4</v>
      </c>
      <c r="E573" s="113">
        <v>2678</v>
      </c>
      <c r="F573" s="113">
        <v>2696.45</v>
      </c>
      <c r="G573" s="113">
        <v>2687</v>
      </c>
      <c r="H573" s="113">
        <v>2776.2</v>
      </c>
      <c r="I573" s="113">
        <v>700634</v>
      </c>
      <c r="J573" s="113">
        <v>1899050310.95</v>
      </c>
      <c r="K573" s="115">
        <v>43511</v>
      </c>
      <c r="L573" s="113">
        <v>49382</v>
      </c>
      <c r="M573" s="113" t="s">
        <v>862</v>
      </c>
      <c r="N573" s="351"/>
    </row>
    <row r="574" spans="1:14">
      <c r="A574" s="113" t="s">
        <v>863</v>
      </c>
      <c r="B574" s="113" t="s">
        <v>384</v>
      </c>
      <c r="C574" s="113">
        <v>1379.7</v>
      </c>
      <c r="D574" s="113">
        <v>1394.9</v>
      </c>
      <c r="E574" s="113">
        <v>1372</v>
      </c>
      <c r="F574" s="113">
        <v>1387.7</v>
      </c>
      <c r="G574" s="113">
        <v>1385</v>
      </c>
      <c r="H574" s="113">
        <v>1383.25</v>
      </c>
      <c r="I574" s="113">
        <v>3965</v>
      </c>
      <c r="J574" s="113">
        <v>5478446.5499999998</v>
      </c>
      <c r="K574" s="115">
        <v>43511</v>
      </c>
      <c r="L574" s="113">
        <v>215</v>
      </c>
      <c r="M574" s="113" t="s">
        <v>864</v>
      </c>
      <c r="N574" s="351"/>
    </row>
    <row r="575" spans="1:14">
      <c r="A575" s="113" t="s">
        <v>3240</v>
      </c>
      <c r="B575" s="113" t="s">
        <v>3195</v>
      </c>
      <c r="C575" s="113">
        <v>20.95</v>
      </c>
      <c r="D575" s="113">
        <v>21.05</v>
      </c>
      <c r="E575" s="113">
        <v>19.05</v>
      </c>
      <c r="F575" s="113">
        <v>21.05</v>
      </c>
      <c r="G575" s="113">
        <v>21.05</v>
      </c>
      <c r="H575" s="113">
        <v>20.05</v>
      </c>
      <c r="I575" s="113">
        <v>123</v>
      </c>
      <c r="J575" s="113">
        <v>2516.15</v>
      </c>
      <c r="K575" s="115">
        <v>43511</v>
      </c>
      <c r="L575" s="113">
        <v>4</v>
      </c>
      <c r="M575" s="113" t="s">
        <v>3241</v>
      </c>
      <c r="N575" s="351"/>
    </row>
    <row r="576" spans="1:14">
      <c r="A576" s="113" t="s">
        <v>80</v>
      </c>
      <c r="B576" s="113" t="s">
        <v>384</v>
      </c>
      <c r="C576" s="113">
        <v>366</v>
      </c>
      <c r="D576" s="113">
        <v>368.45</v>
      </c>
      <c r="E576" s="113">
        <v>357.6</v>
      </c>
      <c r="F576" s="113">
        <v>359.7</v>
      </c>
      <c r="G576" s="113">
        <v>358.9</v>
      </c>
      <c r="H576" s="113">
        <v>368.15</v>
      </c>
      <c r="I576" s="113">
        <v>598328</v>
      </c>
      <c r="J576" s="113">
        <v>216656301.40000001</v>
      </c>
      <c r="K576" s="115">
        <v>43511</v>
      </c>
      <c r="L576" s="113">
        <v>10443</v>
      </c>
      <c r="M576" s="113" t="s">
        <v>865</v>
      </c>
      <c r="N576" s="351"/>
    </row>
    <row r="577" spans="1:14">
      <c r="A577" s="113" t="s">
        <v>866</v>
      </c>
      <c r="B577" s="113" t="s">
        <v>384</v>
      </c>
      <c r="C577" s="113">
        <v>21.5</v>
      </c>
      <c r="D577" s="113">
        <v>21.8</v>
      </c>
      <c r="E577" s="113">
        <v>21.25</v>
      </c>
      <c r="F577" s="113">
        <v>21.55</v>
      </c>
      <c r="G577" s="113">
        <v>21.5</v>
      </c>
      <c r="H577" s="113">
        <v>21.55</v>
      </c>
      <c r="I577" s="113">
        <v>1845960</v>
      </c>
      <c r="J577" s="113">
        <v>39653259.950000003</v>
      </c>
      <c r="K577" s="115">
        <v>43511</v>
      </c>
      <c r="L577" s="113">
        <v>4489</v>
      </c>
      <c r="M577" s="113" t="s">
        <v>2813</v>
      </c>
      <c r="N577" s="351"/>
    </row>
    <row r="578" spans="1:14">
      <c r="A578" s="113" t="s">
        <v>2967</v>
      </c>
      <c r="B578" s="113" t="s">
        <v>384</v>
      </c>
      <c r="C578" s="113">
        <v>186.8</v>
      </c>
      <c r="D578" s="113">
        <v>188.05</v>
      </c>
      <c r="E578" s="113">
        <v>181.15</v>
      </c>
      <c r="F578" s="113">
        <v>182.85</v>
      </c>
      <c r="G578" s="113">
        <v>181.5</v>
      </c>
      <c r="H578" s="113">
        <v>186.45</v>
      </c>
      <c r="I578" s="113">
        <v>19415</v>
      </c>
      <c r="J578" s="113">
        <v>3584603.7</v>
      </c>
      <c r="K578" s="115">
        <v>43511</v>
      </c>
      <c r="L578" s="113">
        <v>867</v>
      </c>
      <c r="M578" s="113" t="s">
        <v>2968</v>
      </c>
      <c r="N578" s="351"/>
    </row>
    <row r="579" spans="1:14">
      <c r="A579" s="113" t="s">
        <v>867</v>
      </c>
      <c r="B579" s="113" t="s">
        <v>384</v>
      </c>
      <c r="C579" s="113">
        <v>569.29999999999995</v>
      </c>
      <c r="D579" s="113">
        <v>584.4</v>
      </c>
      <c r="E579" s="113">
        <v>561.85</v>
      </c>
      <c r="F579" s="113">
        <v>577.6</v>
      </c>
      <c r="G579" s="113">
        <v>583.9</v>
      </c>
      <c r="H579" s="113">
        <v>569.35</v>
      </c>
      <c r="I579" s="113">
        <v>2834</v>
      </c>
      <c r="J579" s="113">
        <v>1627367.15</v>
      </c>
      <c r="K579" s="115">
        <v>43511</v>
      </c>
      <c r="L579" s="113">
        <v>482</v>
      </c>
      <c r="M579" s="113" t="s">
        <v>868</v>
      </c>
      <c r="N579" s="351"/>
    </row>
    <row r="580" spans="1:14">
      <c r="A580" s="113" t="s">
        <v>1938</v>
      </c>
      <c r="B580" s="113" t="s">
        <v>384</v>
      </c>
      <c r="C580" s="113">
        <v>7.05</v>
      </c>
      <c r="D580" s="113">
        <v>7.25</v>
      </c>
      <c r="E580" s="113">
        <v>6.85</v>
      </c>
      <c r="F580" s="113">
        <v>6.9</v>
      </c>
      <c r="G580" s="113">
        <v>6.9</v>
      </c>
      <c r="H580" s="113">
        <v>7.05</v>
      </c>
      <c r="I580" s="113">
        <v>438048</v>
      </c>
      <c r="J580" s="113">
        <v>3153969.6</v>
      </c>
      <c r="K580" s="115">
        <v>43511</v>
      </c>
      <c r="L580" s="113">
        <v>176</v>
      </c>
      <c r="M580" s="113" t="s">
        <v>1939</v>
      </c>
      <c r="N580" s="351"/>
    </row>
    <row r="581" spans="1:14">
      <c r="A581" s="113" t="s">
        <v>869</v>
      </c>
      <c r="B581" s="113" t="s">
        <v>384</v>
      </c>
      <c r="C581" s="113">
        <v>150.55000000000001</v>
      </c>
      <c r="D581" s="113">
        <v>150.9</v>
      </c>
      <c r="E581" s="113">
        <v>147.44999999999999</v>
      </c>
      <c r="F581" s="113">
        <v>148.5</v>
      </c>
      <c r="G581" s="113">
        <v>147.5</v>
      </c>
      <c r="H581" s="113">
        <v>151.5</v>
      </c>
      <c r="I581" s="113">
        <v>354240</v>
      </c>
      <c r="J581" s="113">
        <v>52652527.5</v>
      </c>
      <c r="K581" s="115">
        <v>43511</v>
      </c>
      <c r="L581" s="113">
        <v>2436</v>
      </c>
      <c r="M581" s="113" t="s">
        <v>870</v>
      </c>
      <c r="N581" s="351"/>
    </row>
    <row r="582" spans="1:14">
      <c r="A582" s="113" t="s">
        <v>871</v>
      </c>
      <c r="B582" s="113" t="s">
        <v>384</v>
      </c>
      <c r="C582" s="113">
        <v>1666</v>
      </c>
      <c r="D582" s="113">
        <v>1666</v>
      </c>
      <c r="E582" s="113">
        <v>1572.5</v>
      </c>
      <c r="F582" s="113">
        <v>1605.35</v>
      </c>
      <c r="G582" s="113">
        <v>1602</v>
      </c>
      <c r="H582" s="113">
        <v>1647.3</v>
      </c>
      <c r="I582" s="113">
        <v>8110</v>
      </c>
      <c r="J582" s="113">
        <v>13010055.35</v>
      </c>
      <c r="K582" s="115">
        <v>43511</v>
      </c>
      <c r="L582" s="113">
        <v>1973</v>
      </c>
      <c r="M582" s="113" t="s">
        <v>872</v>
      </c>
      <c r="N582" s="351"/>
    </row>
    <row r="583" spans="1:14">
      <c r="A583" s="113" t="s">
        <v>2676</v>
      </c>
      <c r="B583" s="113" t="s">
        <v>384</v>
      </c>
      <c r="C583" s="113">
        <v>15.5</v>
      </c>
      <c r="D583" s="113">
        <v>15.55</v>
      </c>
      <c r="E583" s="113">
        <v>14.4</v>
      </c>
      <c r="F583" s="113">
        <v>15.2</v>
      </c>
      <c r="G583" s="113">
        <v>15.25</v>
      </c>
      <c r="H583" s="113">
        <v>15.35</v>
      </c>
      <c r="I583" s="113">
        <v>4802</v>
      </c>
      <c r="J583" s="113">
        <v>71409.2</v>
      </c>
      <c r="K583" s="115">
        <v>43511</v>
      </c>
      <c r="L583" s="113">
        <v>39</v>
      </c>
      <c r="M583" s="113" t="s">
        <v>2677</v>
      </c>
      <c r="N583" s="351"/>
    </row>
    <row r="584" spans="1:14">
      <c r="A584" s="113" t="s">
        <v>873</v>
      </c>
      <c r="B584" s="113" t="s">
        <v>384</v>
      </c>
      <c r="C584" s="113">
        <v>166</v>
      </c>
      <c r="D584" s="113">
        <v>168.7</v>
      </c>
      <c r="E584" s="113">
        <v>162.05000000000001</v>
      </c>
      <c r="F584" s="113">
        <v>164.2</v>
      </c>
      <c r="G584" s="113">
        <v>164.2</v>
      </c>
      <c r="H584" s="113">
        <v>169.35</v>
      </c>
      <c r="I584" s="113">
        <v>271120</v>
      </c>
      <c r="J584" s="113">
        <v>44429782.700000003</v>
      </c>
      <c r="K584" s="115">
        <v>43511</v>
      </c>
      <c r="L584" s="113">
        <v>2277</v>
      </c>
      <c r="M584" s="113" t="s">
        <v>874</v>
      </c>
      <c r="N584" s="351"/>
    </row>
    <row r="585" spans="1:14">
      <c r="A585" s="113" t="s">
        <v>81</v>
      </c>
      <c r="B585" s="113" t="s">
        <v>384</v>
      </c>
      <c r="C585" s="113">
        <v>192.3</v>
      </c>
      <c r="D585" s="113">
        <v>192.5</v>
      </c>
      <c r="E585" s="113">
        <v>182.2</v>
      </c>
      <c r="F585" s="113">
        <v>186.6</v>
      </c>
      <c r="G585" s="113">
        <v>186.2</v>
      </c>
      <c r="H585" s="113">
        <v>191.75</v>
      </c>
      <c r="I585" s="113">
        <v>12678835</v>
      </c>
      <c r="J585" s="113">
        <v>2360776304.3499999</v>
      </c>
      <c r="K585" s="115">
        <v>43511</v>
      </c>
      <c r="L585" s="113">
        <v>82092</v>
      </c>
      <c r="M585" s="113" t="s">
        <v>875</v>
      </c>
      <c r="N585" s="351"/>
    </row>
    <row r="586" spans="1:14">
      <c r="A586" s="113" t="s">
        <v>876</v>
      </c>
      <c r="B586" s="113" t="s">
        <v>384</v>
      </c>
      <c r="C586" s="113">
        <v>218.3</v>
      </c>
      <c r="D586" s="113">
        <v>218.3</v>
      </c>
      <c r="E586" s="113">
        <v>194</v>
      </c>
      <c r="F586" s="113">
        <v>196.3</v>
      </c>
      <c r="G586" s="113">
        <v>195.2</v>
      </c>
      <c r="H586" s="113">
        <v>208.25</v>
      </c>
      <c r="I586" s="113">
        <v>3700</v>
      </c>
      <c r="J586" s="113">
        <v>733423.2</v>
      </c>
      <c r="K586" s="115">
        <v>43511</v>
      </c>
      <c r="L586" s="113">
        <v>205</v>
      </c>
      <c r="M586" s="113" t="s">
        <v>2062</v>
      </c>
      <c r="N586" s="351"/>
    </row>
    <row r="587" spans="1:14">
      <c r="A587" s="113" t="s">
        <v>877</v>
      </c>
      <c r="B587" s="113" t="s">
        <v>384</v>
      </c>
      <c r="C587" s="113">
        <v>44.95</v>
      </c>
      <c r="D587" s="113">
        <v>44.95</v>
      </c>
      <c r="E587" s="113">
        <v>43.25</v>
      </c>
      <c r="F587" s="113">
        <v>43.6</v>
      </c>
      <c r="G587" s="113">
        <v>43.5</v>
      </c>
      <c r="H587" s="113">
        <v>45.15</v>
      </c>
      <c r="I587" s="113">
        <v>442892</v>
      </c>
      <c r="J587" s="113">
        <v>19399037.550000001</v>
      </c>
      <c r="K587" s="115">
        <v>43511</v>
      </c>
      <c r="L587" s="113">
        <v>3069</v>
      </c>
      <c r="M587" s="113" t="s">
        <v>878</v>
      </c>
      <c r="N587" s="351"/>
    </row>
    <row r="588" spans="1:14">
      <c r="A588" s="113" t="s">
        <v>2594</v>
      </c>
      <c r="B588" s="113" t="s">
        <v>384</v>
      </c>
      <c r="C588" s="113">
        <v>6.8</v>
      </c>
      <c r="D588" s="113">
        <v>6.9</v>
      </c>
      <c r="E588" s="113">
        <v>6.6</v>
      </c>
      <c r="F588" s="113">
        <v>6.75</v>
      </c>
      <c r="G588" s="113">
        <v>6.85</v>
      </c>
      <c r="H588" s="113">
        <v>6.8</v>
      </c>
      <c r="I588" s="113">
        <v>114383</v>
      </c>
      <c r="J588" s="113">
        <v>768338.5</v>
      </c>
      <c r="K588" s="115">
        <v>43511</v>
      </c>
      <c r="L588" s="113">
        <v>406</v>
      </c>
      <c r="M588" s="113" t="s">
        <v>2595</v>
      </c>
      <c r="N588" s="351"/>
    </row>
    <row r="589" spans="1:14">
      <c r="A589" s="113" t="s">
        <v>2355</v>
      </c>
      <c r="B589" s="113" t="s">
        <v>384</v>
      </c>
      <c r="C589" s="113">
        <v>89.85</v>
      </c>
      <c r="D589" s="113">
        <v>93.35</v>
      </c>
      <c r="E589" s="113">
        <v>89.65</v>
      </c>
      <c r="F589" s="113">
        <v>91.8</v>
      </c>
      <c r="G589" s="113">
        <v>91.8</v>
      </c>
      <c r="H589" s="113">
        <v>90.05</v>
      </c>
      <c r="I589" s="113">
        <v>2977</v>
      </c>
      <c r="J589" s="113">
        <v>273538.8</v>
      </c>
      <c r="K589" s="115">
        <v>43511</v>
      </c>
      <c r="L589" s="113">
        <v>37</v>
      </c>
      <c r="M589" s="113" t="s">
        <v>2356</v>
      </c>
      <c r="N589" s="351"/>
    </row>
    <row r="590" spans="1:14">
      <c r="A590" s="113" t="s">
        <v>879</v>
      </c>
      <c r="B590" s="113" t="s">
        <v>384</v>
      </c>
      <c r="C590" s="113">
        <v>116</v>
      </c>
      <c r="D590" s="113">
        <v>117.9</v>
      </c>
      <c r="E590" s="113">
        <v>114.15</v>
      </c>
      <c r="F590" s="113">
        <v>116.5</v>
      </c>
      <c r="G590" s="113">
        <v>116.95</v>
      </c>
      <c r="H590" s="113">
        <v>115.45</v>
      </c>
      <c r="I590" s="113">
        <v>208390</v>
      </c>
      <c r="J590" s="113">
        <v>24280698.300000001</v>
      </c>
      <c r="K590" s="115">
        <v>43511</v>
      </c>
      <c r="L590" s="113">
        <v>2309</v>
      </c>
      <c r="M590" s="113" t="s">
        <v>880</v>
      </c>
      <c r="N590" s="351"/>
    </row>
    <row r="591" spans="1:14">
      <c r="A591" s="113" t="s">
        <v>82</v>
      </c>
      <c r="B591" s="113" t="s">
        <v>384</v>
      </c>
      <c r="C591" s="113">
        <v>219.6</v>
      </c>
      <c r="D591" s="113">
        <v>221.1</v>
      </c>
      <c r="E591" s="113">
        <v>215</v>
      </c>
      <c r="F591" s="113">
        <v>216.35</v>
      </c>
      <c r="G591" s="113">
        <v>216.15</v>
      </c>
      <c r="H591" s="113">
        <v>220.7</v>
      </c>
      <c r="I591" s="113">
        <v>3895202</v>
      </c>
      <c r="J591" s="113">
        <v>845587023</v>
      </c>
      <c r="K591" s="115">
        <v>43511</v>
      </c>
      <c r="L591" s="113">
        <v>61053</v>
      </c>
      <c r="M591" s="113" t="s">
        <v>881</v>
      </c>
      <c r="N591" s="351"/>
    </row>
    <row r="592" spans="1:14">
      <c r="A592" s="113" t="s">
        <v>882</v>
      </c>
      <c r="B592" s="113" t="s">
        <v>384</v>
      </c>
      <c r="C592" s="113">
        <v>319.7</v>
      </c>
      <c r="D592" s="113">
        <v>320.55</v>
      </c>
      <c r="E592" s="113">
        <v>311</v>
      </c>
      <c r="F592" s="113">
        <v>315.7</v>
      </c>
      <c r="G592" s="113">
        <v>316.7</v>
      </c>
      <c r="H592" s="113">
        <v>315.05</v>
      </c>
      <c r="I592" s="113">
        <v>5828</v>
      </c>
      <c r="J592" s="113">
        <v>1827085.55</v>
      </c>
      <c r="K592" s="115">
        <v>43511</v>
      </c>
      <c r="L592" s="113">
        <v>239</v>
      </c>
      <c r="M592" s="113" t="s">
        <v>883</v>
      </c>
      <c r="N592" s="351"/>
    </row>
    <row r="593" spans="1:14">
      <c r="A593" s="113" t="s">
        <v>83</v>
      </c>
      <c r="B593" s="113" t="s">
        <v>384</v>
      </c>
      <c r="C593" s="113">
        <v>1790</v>
      </c>
      <c r="D593" s="113">
        <v>1790</v>
      </c>
      <c r="E593" s="113">
        <v>1747.5</v>
      </c>
      <c r="F593" s="113">
        <v>1772.8</v>
      </c>
      <c r="G593" s="113">
        <v>1773</v>
      </c>
      <c r="H593" s="113">
        <v>1785.05</v>
      </c>
      <c r="I593" s="113">
        <v>1177218</v>
      </c>
      <c r="J593" s="113">
        <v>2077805146</v>
      </c>
      <c r="K593" s="115">
        <v>43511</v>
      </c>
      <c r="L593" s="113">
        <v>63074</v>
      </c>
      <c r="M593" s="113" t="s">
        <v>884</v>
      </c>
      <c r="N593" s="351"/>
    </row>
    <row r="594" spans="1:14">
      <c r="A594" s="113" t="s">
        <v>84</v>
      </c>
      <c r="B594" s="113" t="s">
        <v>384</v>
      </c>
      <c r="C594" s="113">
        <v>248.8</v>
      </c>
      <c r="D594" s="113">
        <v>249.6</v>
      </c>
      <c r="E594" s="113">
        <v>244.3</v>
      </c>
      <c r="F594" s="113">
        <v>247.85</v>
      </c>
      <c r="G594" s="113">
        <v>247.95</v>
      </c>
      <c r="H594" s="113">
        <v>247.15</v>
      </c>
      <c r="I594" s="113">
        <v>515635</v>
      </c>
      <c r="J594" s="113">
        <v>127320092.45</v>
      </c>
      <c r="K594" s="115">
        <v>43511</v>
      </c>
      <c r="L594" s="113">
        <v>9585</v>
      </c>
      <c r="M594" s="113" t="s">
        <v>885</v>
      </c>
      <c r="N594" s="351"/>
    </row>
    <row r="595" spans="1:14">
      <c r="A595" s="113" t="s">
        <v>2295</v>
      </c>
      <c r="B595" s="113" t="s">
        <v>384</v>
      </c>
      <c r="C595" s="113">
        <v>109.85</v>
      </c>
      <c r="D595" s="113">
        <v>111.45</v>
      </c>
      <c r="E595" s="113">
        <v>103.4</v>
      </c>
      <c r="F595" s="113">
        <v>105.45</v>
      </c>
      <c r="G595" s="113">
        <v>106.5</v>
      </c>
      <c r="H595" s="113">
        <v>107.35</v>
      </c>
      <c r="I595" s="113">
        <v>6347</v>
      </c>
      <c r="J595" s="113">
        <v>671412.95</v>
      </c>
      <c r="K595" s="115">
        <v>43511</v>
      </c>
      <c r="L595" s="113">
        <v>106</v>
      </c>
      <c r="M595" s="113" t="s">
        <v>2296</v>
      </c>
      <c r="N595" s="351"/>
    </row>
    <row r="596" spans="1:14">
      <c r="A596" s="113" t="s">
        <v>2731</v>
      </c>
      <c r="B596" s="113" t="s">
        <v>384</v>
      </c>
      <c r="C596" s="113">
        <v>31.2</v>
      </c>
      <c r="D596" s="113">
        <v>35.799999999999997</v>
      </c>
      <c r="E596" s="113">
        <v>31.2</v>
      </c>
      <c r="F596" s="113">
        <v>33.549999999999997</v>
      </c>
      <c r="G596" s="113">
        <v>33.799999999999997</v>
      </c>
      <c r="H596" s="113">
        <v>33.4</v>
      </c>
      <c r="I596" s="113">
        <v>4735</v>
      </c>
      <c r="J596" s="113">
        <v>152136.45000000001</v>
      </c>
      <c r="K596" s="115">
        <v>43511</v>
      </c>
      <c r="L596" s="113">
        <v>41</v>
      </c>
      <c r="M596" s="113" t="s">
        <v>2732</v>
      </c>
      <c r="N596" s="351"/>
    </row>
    <row r="597" spans="1:14">
      <c r="A597" s="113" t="s">
        <v>2624</v>
      </c>
      <c r="B597" s="113" t="s">
        <v>384</v>
      </c>
      <c r="C597" s="113">
        <v>183.95</v>
      </c>
      <c r="D597" s="113">
        <v>191.1</v>
      </c>
      <c r="E597" s="113">
        <v>167.45</v>
      </c>
      <c r="F597" s="113">
        <v>174.1</v>
      </c>
      <c r="G597" s="113">
        <v>173</v>
      </c>
      <c r="H597" s="113">
        <v>182.05</v>
      </c>
      <c r="I597" s="113">
        <v>3825</v>
      </c>
      <c r="J597" s="113">
        <v>672034.15</v>
      </c>
      <c r="K597" s="115">
        <v>43511</v>
      </c>
      <c r="L597" s="113">
        <v>233</v>
      </c>
      <c r="M597" s="113" t="s">
        <v>2625</v>
      </c>
      <c r="N597" s="351"/>
    </row>
    <row r="598" spans="1:14">
      <c r="A598" s="113" t="s">
        <v>2058</v>
      </c>
      <c r="B598" s="113" t="s">
        <v>384</v>
      </c>
      <c r="C598" s="113">
        <v>94.1</v>
      </c>
      <c r="D598" s="113">
        <v>97.8</v>
      </c>
      <c r="E598" s="113">
        <v>87</v>
      </c>
      <c r="F598" s="113">
        <v>89.45</v>
      </c>
      <c r="G598" s="113">
        <v>88.35</v>
      </c>
      <c r="H598" s="113">
        <v>94.8</v>
      </c>
      <c r="I598" s="113">
        <v>11989</v>
      </c>
      <c r="J598" s="113">
        <v>1083126.1499999999</v>
      </c>
      <c r="K598" s="115">
        <v>43511</v>
      </c>
      <c r="L598" s="113">
        <v>232</v>
      </c>
      <c r="M598" s="113" t="s">
        <v>889</v>
      </c>
      <c r="N598" s="351"/>
    </row>
    <row r="599" spans="1:14">
      <c r="A599" s="113" t="s">
        <v>887</v>
      </c>
      <c r="B599" s="113" t="s">
        <v>384</v>
      </c>
      <c r="C599" s="113">
        <v>287.75</v>
      </c>
      <c r="D599" s="113">
        <v>289</v>
      </c>
      <c r="E599" s="113">
        <v>286.60000000000002</v>
      </c>
      <c r="F599" s="113">
        <v>287.85000000000002</v>
      </c>
      <c r="G599" s="113">
        <v>289</v>
      </c>
      <c r="H599" s="113">
        <v>288.35000000000002</v>
      </c>
      <c r="I599" s="113">
        <v>2139</v>
      </c>
      <c r="J599" s="113">
        <v>615087.35</v>
      </c>
      <c r="K599" s="115">
        <v>43511</v>
      </c>
      <c r="L599" s="113">
        <v>104</v>
      </c>
      <c r="M599" s="113" t="s">
        <v>888</v>
      </c>
      <c r="N599" s="351"/>
    </row>
    <row r="600" spans="1:14">
      <c r="A600" s="113" t="s">
        <v>890</v>
      </c>
      <c r="B600" s="113" t="s">
        <v>384</v>
      </c>
      <c r="C600" s="113">
        <v>102</v>
      </c>
      <c r="D600" s="113">
        <v>104.4</v>
      </c>
      <c r="E600" s="113">
        <v>101.4</v>
      </c>
      <c r="F600" s="113">
        <v>103.3</v>
      </c>
      <c r="G600" s="113">
        <v>104.4</v>
      </c>
      <c r="H600" s="113">
        <v>102.6</v>
      </c>
      <c r="I600" s="113">
        <v>3760</v>
      </c>
      <c r="J600" s="113">
        <v>387284.3</v>
      </c>
      <c r="K600" s="115">
        <v>43511</v>
      </c>
      <c r="L600" s="113">
        <v>172</v>
      </c>
      <c r="M600" s="113" t="s">
        <v>891</v>
      </c>
      <c r="N600" s="351"/>
    </row>
    <row r="601" spans="1:14">
      <c r="A601" s="113" t="s">
        <v>3443</v>
      </c>
      <c r="B601" s="113" t="s">
        <v>384</v>
      </c>
      <c r="C601" s="113">
        <v>3160</v>
      </c>
      <c r="D601" s="113">
        <v>3160</v>
      </c>
      <c r="E601" s="113">
        <v>3118</v>
      </c>
      <c r="F601" s="113">
        <v>3159.7</v>
      </c>
      <c r="G601" s="113">
        <v>3159.98</v>
      </c>
      <c r="H601" s="113">
        <v>3115</v>
      </c>
      <c r="I601" s="113">
        <v>33</v>
      </c>
      <c r="J601" s="113">
        <v>104025.85</v>
      </c>
      <c r="K601" s="115">
        <v>43511</v>
      </c>
      <c r="L601" s="113">
        <v>17</v>
      </c>
      <c r="M601" s="113" t="s">
        <v>3444</v>
      </c>
      <c r="N601" s="351"/>
    </row>
    <row r="602" spans="1:14">
      <c r="A602" s="113" t="s">
        <v>892</v>
      </c>
      <c r="B602" s="113" t="s">
        <v>384</v>
      </c>
      <c r="C602" s="113">
        <v>21328</v>
      </c>
      <c r="D602" s="113">
        <v>21573.45</v>
      </c>
      <c r="E602" s="113">
        <v>21229.4</v>
      </c>
      <c r="F602" s="113">
        <v>21499.45</v>
      </c>
      <c r="G602" s="113">
        <v>21498.5</v>
      </c>
      <c r="H602" s="113">
        <v>21543.7</v>
      </c>
      <c r="I602" s="113">
        <v>570</v>
      </c>
      <c r="J602" s="113">
        <v>12219643.25</v>
      </c>
      <c r="K602" s="115">
        <v>43511</v>
      </c>
      <c r="L602" s="113">
        <v>373</v>
      </c>
      <c r="M602" s="113" t="s">
        <v>893</v>
      </c>
      <c r="N602" s="351"/>
    </row>
    <row r="603" spans="1:14">
      <c r="A603" s="113" t="s">
        <v>894</v>
      </c>
      <c r="B603" s="113" t="s">
        <v>384</v>
      </c>
      <c r="C603" s="113">
        <v>1049.0999999999999</v>
      </c>
      <c r="D603" s="113">
        <v>1063.3499999999999</v>
      </c>
      <c r="E603" s="113">
        <v>1032.25</v>
      </c>
      <c r="F603" s="113">
        <v>1056.45</v>
      </c>
      <c r="G603" s="113">
        <v>1054.05</v>
      </c>
      <c r="H603" s="113">
        <v>1047.6500000000001</v>
      </c>
      <c r="I603" s="113">
        <v>1408</v>
      </c>
      <c r="J603" s="113">
        <v>1481313.3</v>
      </c>
      <c r="K603" s="115">
        <v>43511</v>
      </c>
      <c r="L603" s="113">
        <v>398</v>
      </c>
      <c r="M603" s="113" t="s">
        <v>895</v>
      </c>
      <c r="N603" s="351"/>
    </row>
    <row r="604" spans="1:14">
      <c r="A604" s="113" t="s">
        <v>896</v>
      </c>
      <c r="B604" s="113" t="s">
        <v>384</v>
      </c>
      <c r="C604" s="113">
        <v>12.7</v>
      </c>
      <c r="D604" s="113">
        <v>12.9</v>
      </c>
      <c r="E604" s="113">
        <v>12</v>
      </c>
      <c r="F604" s="113">
        <v>12.3</v>
      </c>
      <c r="G604" s="113">
        <v>12.3</v>
      </c>
      <c r="H604" s="113">
        <v>12.45</v>
      </c>
      <c r="I604" s="113">
        <v>760634</v>
      </c>
      <c r="J604" s="113">
        <v>9403078.5999999996</v>
      </c>
      <c r="K604" s="115">
        <v>43511</v>
      </c>
      <c r="L604" s="113">
        <v>1494</v>
      </c>
      <c r="M604" s="113" t="s">
        <v>897</v>
      </c>
      <c r="N604" s="351"/>
    </row>
    <row r="605" spans="1:14">
      <c r="A605" s="113" t="s">
        <v>2425</v>
      </c>
      <c r="B605" s="113" t="s">
        <v>384</v>
      </c>
      <c r="C605" s="113">
        <v>131.5</v>
      </c>
      <c r="D605" s="113">
        <v>132.80000000000001</v>
      </c>
      <c r="E605" s="113">
        <v>129.65</v>
      </c>
      <c r="F605" s="113">
        <v>130.65</v>
      </c>
      <c r="G605" s="113">
        <v>130.15</v>
      </c>
      <c r="H605" s="113">
        <v>130.9</v>
      </c>
      <c r="I605" s="113">
        <v>3773</v>
      </c>
      <c r="J605" s="113">
        <v>494117.65</v>
      </c>
      <c r="K605" s="115">
        <v>43511</v>
      </c>
      <c r="L605" s="113">
        <v>179</v>
      </c>
      <c r="M605" s="113" t="s">
        <v>2426</v>
      </c>
      <c r="N605" s="351"/>
    </row>
    <row r="606" spans="1:14">
      <c r="A606" s="113" t="s">
        <v>1911</v>
      </c>
      <c r="B606" s="113" t="s">
        <v>384</v>
      </c>
      <c r="C606" s="113">
        <v>47.75</v>
      </c>
      <c r="D606" s="113">
        <v>48.3</v>
      </c>
      <c r="E606" s="113">
        <v>46</v>
      </c>
      <c r="F606" s="113">
        <v>46.4</v>
      </c>
      <c r="G606" s="113">
        <v>46</v>
      </c>
      <c r="H606" s="113">
        <v>47.15</v>
      </c>
      <c r="I606" s="113">
        <v>38058</v>
      </c>
      <c r="J606" s="113">
        <v>1791027.7</v>
      </c>
      <c r="K606" s="115">
        <v>43511</v>
      </c>
      <c r="L606" s="113">
        <v>381</v>
      </c>
      <c r="M606" s="113" t="s">
        <v>1912</v>
      </c>
      <c r="N606" s="351"/>
    </row>
    <row r="607" spans="1:14">
      <c r="A607" s="113" t="s">
        <v>1874</v>
      </c>
      <c r="B607" s="113" t="s">
        <v>384</v>
      </c>
      <c r="C607" s="113">
        <v>108.05</v>
      </c>
      <c r="D607" s="113">
        <v>108.9</v>
      </c>
      <c r="E607" s="113">
        <v>102.7</v>
      </c>
      <c r="F607" s="113">
        <v>103.4</v>
      </c>
      <c r="G607" s="113">
        <v>103.45</v>
      </c>
      <c r="H607" s="113">
        <v>108.55</v>
      </c>
      <c r="I607" s="113">
        <v>329715</v>
      </c>
      <c r="J607" s="113">
        <v>34644406</v>
      </c>
      <c r="K607" s="115">
        <v>43511</v>
      </c>
      <c r="L607" s="113">
        <v>5504</v>
      </c>
      <c r="M607" s="113" t="s">
        <v>848</v>
      </c>
      <c r="N607" s="351"/>
    </row>
    <row r="608" spans="1:14">
      <c r="A608" s="113" t="s">
        <v>296</v>
      </c>
      <c r="B608" s="113" t="s">
        <v>384</v>
      </c>
      <c r="C608" s="113">
        <v>226.55</v>
      </c>
      <c r="D608" s="113">
        <v>228.55</v>
      </c>
      <c r="E608" s="113">
        <v>220.05</v>
      </c>
      <c r="F608" s="113">
        <v>220.8</v>
      </c>
      <c r="G608" s="113">
        <v>220.2</v>
      </c>
      <c r="H608" s="113">
        <v>227.4</v>
      </c>
      <c r="I608" s="113">
        <v>197023</v>
      </c>
      <c r="J608" s="113">
        <v>44483320.600000001</v>
      </c>
      <c r="K608" s="115">
        <v>43511</v>
      </c>
      <c r="L608" s="113">
        <v>3477</v>
      </c>
      <c r="M608" s="113" t="s">
        <v>898</v>
      </c>
      <c r="N608" s="351"/>
    </row>
    <row r="609" spans="1:14">
      <c r="A609" s="113" t="s">
        <v>899</v>
      </c>
      <c r="B609" s="113" t="s">
        <v>384</v>
      </c>
      <c r="C609" s="113">
        <v>37.85</v>
      </c>
      <c r="D609" s="113">
        <v>39</v>
      </c>
      <c r="E609" s="113">
        <v>37.85</v>
      </c>
      <c r="F609" s="113">
        <v>38.6</v>
      </c>
      <c r="G609" s="113">
        <v>38.9</v>
      </c>
      <c r="H609" s="113">
        <v>37.799999999999997</v>
      </c>
      <c r="I609" s="113">
        <v>48563</v>
      </c>
      <c r="J609" s="113">
        <v>1872163.95</v>
      </c>
      <c r="K609" s="115">
        <v>43511</v>
      </c>
      <c r="L609" s="113">
        <v>517</v>
      </c>
      <c r="M609" s="113" t="s">
        <v>900</v>
      </c>
      <c r="N609" s="351"/>
    </row>
    <row r="610" spans="1:14">
      <c r="A610" s="113" t="s">
        <v>901</v>
      </c>
      <c r="B610" s="113" t="s">
        <v>384</v>
      </c>
      <c r="C610" s="113">
        <v>35.4</v>
      </c>
      <c r="D610" s="113">
        <v>36.85</v>
      </c>
      <c r="E610" s="113">
        <v>33.5</v>
      </c>
      <c r="F610" s="113">
        <v>34.35</v>
      </c>
      <c r="G610" s="113">
        <v>34.15</v>
      </c>
      <c r="H610" s="113">
        <v>34.85</v>
      </c>
      <c r="I610" s="113">
        <v>26397</v>
      </c>
      <c r="J610" s="113">
        <v>919548.8</v>
      </c>
      <c r="K610" s="115">
        <v>43511</v>
      </c>
      <c r="L610" s="113">
        <v>671</v>
      </c>
      <c r="M610" s="113" t="s">
        <v>902</v>
      </c>
      <c r="N610" s="351"/>
    </row>
    <row r="611" spans="1:14">
      <c r="A611" s="113" t="s">
        <v>2055</v>
      </c>
      <c r="B611" s="113" t="s">
        <v>384</v>
      </c>
      <c r="C611" s="113">
        <v>38.4</v>
      </c>
      <c r="D611" s="113">
        <v>38.4</v>
      </c>
      <c r="E611" s="113">
        <v>37.700000000000003</v>
      </c>
      <c r="F611" s="113">
        <v>38</v>
      </c>
      <c r="G611" s="113">
        <v>38.1</v>
      </c>
      <c r="H611" s="113">
        <v>38.25</v>
      </c>
      <c r="I611" s="113">
        <v>411009</v>
      </c>
      <c r="J611" s="113">
        <v>15609818.050000001</v>
      </c>
      <c r="K611" s="115">
        <v>43511</v>
      </c>
      <c r="L611" s="113">
        <v>2211</v>
      </c>
      <c r="M611" s="113" t="s">
        <v>2056</v>
      </c>
      <c r="N611" s="351"/>
    </row>
    <row r="612" spans="1:14">
      <c r="A612" s="113" t="s">
        <v>85</v>
      </c>
      <c r="B612" s="113" t="s">
        <v>384</v>
      </c>
      <c r="C612" s="113">
        <v>72</v>
      </c>
      <c r="D612" s="113">
        <v>72.900000000000006</v>
      </c>
      <c r="E612" s="113">
        <v>70.099999999999994</v>
      </c>
      <c r="F612" s="113">
        <v>71.45</v>
      </c>
      <c r="G612" s="113">
        <v>71.25</v>
      </c>
      <c r="H612" s="113">
        <v>68.3</v>
      </c>
      <c r="I612" s="113">
        <v>4850149</v>
      </c>
      <c r="J612" s="113">
        <v>345693021.80000001</v>
      </c>
      <c r="K612" s="115">
        <v>43511</v>
      </c>
      <c r="L612" s="113">
        <v>31219</v>
      </c>
      <c r="M612" s="113" t="s">
        <v>903</v>
      </c>
      <c r="N612" s="351"/>
    </row>
    <row r="613" spans="1:14">
      <c r="A613" s="113" t="s">
        <v>86</v>
      </c>
      <c r="B613" s="113" t="s">
        <v>384</v>
      </c>
      <c r="C613" s="113">
        <v>665</v>
      </c>
      <c r="D613" s="113">
        <v>667.65</v>
      </c>
      <c r="E613" s="113">
        <v>633.25</v>
      </c>
      <c r="F613" s="113">
        <v>639.35</v>
      </c>
      <c r="G613" s="113">
        <v>636.20000000000005</v>
      </c>
      <c r="H613" s="113">
        <v>656.6</v>
      </c>
      <c r="I613" s="113">
        <v>7131168</v>
      </c>
      <c r="J613" s="113">
        <v>4595251806.5</v>
      </c>
      <c r="K613" s="115">
        <v>43511</v>
      </c>
      <c r="L613" s="113">
        <v>116130</v>
      </c>
      <c r="M613" s="113" t="s">
        <v>904</v>
      </c>
      <c r="N613" s="351"/>
    </row>
    <row r="614" spans="1:14">
      <c r="A614" s="113" t="s">
        <v>2728</v>
      </c>
      <c r="B614" s="113" t="s">
        <v>384</v>
      </c>
      <c r="C614" s="113">
        <v>237.1</v>
      </c>
      <c r="D614" s="113">
        <v>245.7</v>
      </c>
      <c r="E614" s="113">
        <v>233.05</v>
      </c>
      <c r="F614" s="113">
        <v>236.6</v>
      </c>
      <c r="G614" s="113">
        <v>237</v>
      </c>
      <c r="H614" s="113">
        <v>244.05</v>
      </c>
      <c r="I614" s="113">
        <v>70395</v>
      </c>
      <c r="J614" s="113">
        <v>16875118.649999999</v>
      </c>
      <c r="K614" s="115">
        <v>43511</v>
      </c>
      <c r="L614" s="113">
        <v>1727</v>
      </c>
      <c r="M614" s="113" t="s">
        <v>2699</v>
      </c>
      <c r="N614" s="351"/>
    </row>
    <row r="615" spans="1:14">
      <c r="A615" s="113" t="s">
        <v>905</v>
      </c>
      <c r="B615" s="113" t="s">
        <v>384</v>
      </c>
      <c r="C615" s="113">
        <v>301</v>
      </c>
      <c r="D615" s="113">
        <v>305</v>
      </c>
      <c r="E615" s="113">
        <v>285</v>
      </c>
      <c r="F615" s="113">
        <v>289.89999999999998</v>
      </c>
      <c r="G615" s="113">
        <v>287.5</v>
      </c>
      <c r="H615" s="113">
        <v>297.60000000000002</v>
      </c>
      <c r="I615" s="113">
        <v>442654</v>
      </c>
      <c r="J615" s="113">
        <v>129363975.3</v>
      </c>
      <c r="K615" s="115">
        <v>43511</v>
      </c>
      <c r="L615" s="113">
        <v>12462</v>
      </c>
      <c r="M615" s="113" t="s">
        <v>906</v>
      </c>
      <c r="N615" s="351"/>
    </row>
    <row r="616" spans="1:14">
      <c r="A616" s="113" t="s">
        <v>2736</v>
      </c>
      <c r="B616" s="113" t="s">
        <v>384</v>
      </c>
      <c r="C616" s="113">
        <v>143</v>
      </c>
      <c r="D616" s="113">
        <v>143</v>
      </c>
      <c r="E616" s="113">
        <v>140.80000000000001</v>
      </c>
      <c r="F616" s="113">
        <v>141.78</v>
      </c>
      <c r="G616" s="113">
        <v>141.84</v>
      </c>
      <c r="H616" s="113">
        <v>146.69999999999999</v>
      </c>
      <c r="I616" s="113">
        <v>974</v>
      </c>
      <c r="J616" s="113">
        <v>137344.9</v>
      </c>
      <c r="K616" s="115">
        <v>43511</v>
      </c>
      <c r="L616" s="113">
        <v>29</v>
      </c>
      <c r="M616" s="113" t="s">
        <v>2737</v>
      </c>
      <c r="N616" s="351"/>
    </row>
    <row r="617" spans="1:14">
      <c r="A617" s="113" t="s">
        <v>2571</v>
      </c>
      <c r="B617" s="113" t="s">
        <v>384</v>
      </c>
      <c r="C617" s="113">
        <v>32.9</v>
      </c>
      <c r="D617" s="113">
        <v>33.25</v>
      </c>
      <c r="E617" s="113">
        <v>32.9</v>
      </c>
      <c r="F617" s="113">
        <v>33.130000000000003</v>
      </c>
      <c r="G617" s="113">
        <v>33.08</v>
      </c>
      <c r="H617" s="113">
        <v>32.81</v>
      </c>
      <c r="I617" s="113">
        <v>810548</v>
      </c>
      <c r="J617" s="113">
        <v>26837029.289999999</v>
      </c>
      <c r="K617" s="115">
        <v>43511</v>
      </c>
      <c r="L617" s="113">
        <v>1238</v>
      </c>
      <c r="M617" s="113" t="s">
        <v>2319</v>
      </c>
      <c r="N617" s="351"/>
    </row>
    <row r="618" spans="1:14">
      <c r="A618" s="113" t="s">
        <v>87</v>
      </c>
      <c r="B618" s="113" t="s">
        <v>384</v>
      </c>
      <c r="C618" s="113">
        <v>344.05</v>
      </c>
      <c r="D618" s="113">
        <v>347.75</v>
      </c>
      <c r="E618" s="113">
        <v>340.6</v>
      </c>
      <c r="F618" s="113">
        <v>342.15</v>
      </c>
      <c r="G618" s="113">
        <v>342.6</v>
      </c>
      <c r="H618" s="113">
        <v>343.95</v>
      </c>
      <c r="I618" s="113">
        <v>20316848</v>
      </c>
      <c r="J618" s="113">
        <v>6981109543.3000002</v>
      </c>
      <c r="K618" s="115">
        <v>43511</v>
      </c>
      <c r="L618" s="113">
        <v>190243</v>
      </c>
      <c r="M618" s="113" t="s">
        <v>907</v>
      </c>
      <c r="N618" s="351"/>
    </row>
    <row r="619" spans="1:14">
      <c r="A619" s="113" t="s">
        <v>2204</v>
      </c>
      <c r="B619" s="113" t="s">
        <v>384</v>
      </c>
      <c r="C619" s="113">
        <v>908</v>
      </c>
      <c r="D619" s="113">
        <v>915</v>
      </c>
      <c r="E619" s="113">
        <v>892.15</v>
      </c>
      <c r="F619" s="113">
        <v>911.15</v>
      </c>
      <c r="G619" s="113">
        <v>911</v>
      </c>
      <c r="H619" s="113">
        <v>910.25</v>
      </c>
      <c r="I619" s="113">
        <v>154876</v>
      </c>
      <c r="J619" s="113">
        <v>139811865.55000001</v>
      </c>
      <c r="K619" s="115">
        <v>43511</v>
      </c>
      <c r="L619" s="113">
        <v>16003</v>
      </c>
      <c r="M619" s="113" t="s">
        <v>2205</v>
      </c>
      <c r="N619" s="351"/>
    </row>
    <row r="620" spans="1:14">
      <c r="A620" s="113" t="s">
        <v>2814</v>
      </c>
      <c r="B620" s="113" t="s">
        <v>384</v>
      </c>
      <c r="C620" s="113">
        <v>29.55</v>
      </c>
      <c r="D620" s="113">
        <v>30.15</v>
      </c>
      <c r="E620" s="113">
        <v>29.55</v>
      </c>
      <c r="F620" s="113">
        <v>29.95</v>
      </c>
      <c r="G620" s="113">
        <v>30.1</v>
      </c>
      <c r="H620" s="113">
        <v>29.75</v>
      </c>
      <c r="I620" s="113">
        <v>9497</v>
      </c>
      <c r="J620" s="113">
        <v>284432.09999999998</v>
      </c>
      <c r="K620" s="115">
        <v>43511</v>
      </c>
      <c r="L620" s="113">
        <v>91</v>
      </c>
      <c r="M620" s="113" t="s">
        <v>3168</v>
      </c>
      <c r="N620" s="351"/>
    </row>
    <row r="621" spans="1:14">
      <c r="A621" s="113" t="s">
        <v>3395</v>
      </c>
      <c r="B621" s="113" t="s">
        <v>384</v>
      </c>
      <c r="C621" s="113">
        <v>1000</v>
      </c>
      <c r="D621" s="113">
        <v>1000.01</v>
      </c>
      <c r="E621" s="113">
        <v>999.99</v>
      </c>
      <c r="F621" s="113">
        <v>1000</v>
      </c>
      <c r="G621" s="113">
        <v>1000</v>
      </c>
      <c r="H621" s="113">
        <v>999.99</v>
      </c>
      <c r="I621" s="113">
        <v>18579</v>
      </c>
      <c r="J621" s="113">
        <v>18579000.609999999</v>
      </c>
      <c r="K621" s="115">
        <v>43511</v>
      </c>
      <c r="L621" s="113">
        <v>56</v>
      </c>
      <c r="M621" s="113" t="s">
        <v>3396</v>
      </c>
      <c r="N621" s="351"/>
    </row>
    <row r="622" spans="1:14">
      <c r="A622" s="113" t="s">
        <v>2969</v>
      </c>
      <c r="B622" s="113" t="s">
        <v>384</v>
      </c>
      <c r="C622" s="113">
        <v>85.9</v>
      </c>
      <c r="D622" s="113">
        <v>85.9</v>
      </c>
      <c r="E622" s="113">
        <v>85.06</v>
      </c>
      <c r="F622" s="113">
        <v>85.54</v>
      </c>
      <c r="G622" s="113">
        <v>85.54</v>
      </c>
      <c r="H622" s="113">
        <v>85.9</v>
      </c>
      <c r="I622" s="113">
        <v>524</v>
      </c>
      <c r="J622" s="113">
        <v>44639.76</v>
      </c>
      <c r="K622" s="115">
        <v>43511</v>
      </c>
      <c r="L622" s="113">
        <v>7</v>
      </c>
      <c r="M622" s="113" t="s">
        <v>2970</v>
      </c>
      <c r="N622" s="351"/>
    </row>
    <row r="623" spans="1:14">
      <c r="A623" s="113" t="s">
        <v>2563</v>
      </c>
      <c r="B623" s="113" t="s">
        <v>384</v>
      </c>
      <c r="C623" s="113">
        <v>64.3</v>
      </c>
      <c r="D623" s="113">
        <v>65</v>
      </c>
      <c r="E623" s="113">
        <v>60.65</v>
      </c>
      <c r="F623" s="113">
        <v>61.09</v>
      </c>
      <c r="G623" s="113">
        <v>61.07</v>
      </c>
      <c r="H623" s="113">
        <v>61.8</v>
      </c>
      <c r="I623" s="113">
        <v>5482</v>
      </c>
      <c r="J623" s="113">
        <v>334788.77</v>
      </c>
      <c r="K623" s="115">
        <v>43511</v>
      </c>
      <c r="L623" s="113">
        <v>82</v>
      </c>
      <c r="M623" s="113" t="s">
        <v>2110</v>
      </c>
      <c r="N623" s="351"/>
    </row>
    <row r="624" spans="1:14">
      <c r="A624" s="113" t="s">
        <v>2564</v>
      </c>
      <c r="B624" s="113" t="s">
        <v>384</v>
      </c>
      <c r="C624" s="113">
        <v>115.59</v>
      </c>
      <c r="D624" s="113">
        <v>115.59</v>
      </c>
      <c r="E624" s="113">
        <v>114.5</v>
      </c>
      <c r="F624" s="113">
        <v>114.97</v>
      </c>
      <c r="G624" s="113">
        <v>114.97</v>
      </c>
      <c r="H624" s="113">
        <v>115.51</v>
      </c>
      <c r="I624" s="113">
        <v>551</v>
      </c>
      <c r="J624" s="113">
        <v>63401.97</v>
      </c>
      <c r="K624" s="115">
        <v>43511</v>
      </c>
      <c r="L624" s="113">
        <v>18</v>
      </c>
      <c r="M624" s="113" t="s">
        <v>908</v>
      </c>
      <c r="N624" s="351"/>
    </row>
    <row r="625" spans="1:14">
      <c r="A625" s="113" t="s">
        <v>2565</v>
      </c>
      <c r="B625" s="113" t="s">
        <v>384</v>
      </c>
      <c r="C625" s="113">
        <v>113</v>
      </c>
      <c r="D625" s="113">
        <v>113</v>
      </c>
      <c r="E625" s="113">
        <v>110.8</v>
      </c>
      <c r="F625" s="113">
        <v>112.05</v>
      </c>
      <c r="G625" s="113">
        <v>112.01</v>
      </c>
      <c r="H625" s="113">
        <v>111.98</v>
      </c>
      <c r="I625" s="113">
        <v>43124</v>
      </c>
      <c r="J625" s="113">
        <v>4801926.74</v>
      </c>
      <c r="K625" s="115">
        <v>43511</v>
      </c>
      <c r="L625" s="113">
        <v>3679</v>
      </c>
      <c r="M625" s="113" t="s">
        <v>949</v>
      </c>
      <c r="N625" s="351"/>
    </row>
    <row r="626" spans="1:14">
      <c r="A626" s="113" t="s">
        <v>2566</v>
      </c>
      <c r="B626" s="113" t="s">
        <v>384</v>
      </c>
      <c r="C626" s="113">
        <v>54.01</v>
      </c>
      <c r="D626" s="113">
        <v>54.27</v>
      </c>
      <c r="E626" s="113">
        <v>53.78</v>
      </c>
      <c r="F626" s="113">
        <v>54.25</v>
      </c>
      <c r="G626" s="113">
        <v>54.27</v>
      </c>
      <c r="H626" s="113">
        <v>54.01</v>
      </c>
      <c r="I626" s="113">
        <v>1587</v>
      </c>
      <c r="J626" s="113">
        <v>85642.34</v>
      </c>
      <c r="K626" s="115">
        <v>43511</v>
      </c>
      <c r="L626" s="113">
        <v>48</v>
      </c>
      <c r="M626" s="113" t="s">
        <v>2185</v>
      </c>
      <c r="N626" s="351"/>
    </row>
    <row r="627" spans="1:14">
      <c r="A627" s="113" t="s">
        <v>3169</v>
      </c>
      <c r="B627" s="113" t="s">
        <v>384</v>
      </c>
      <c r="C627" s="113">
        <v>26.98</v>
      </c>
      <c r="D627" s="113">
        <v>26.98</v>
      </c>
      <c r="E627" s="113">
        <v>25.5</v>
      </c>
      <c r="F627" s="113">
        <v>25.66</v>
      </c>
      <c r="G627" s="113">
        <v>25.68</v>
      </c>
      <c r="H627" s="113">
        <v>26.09</v>
      </c>
      <c r="I627" s="113">
        <v>29218</v>
      </c>
      <c r="J627" s="113">
        <v>748315.18</v>
      </c>
      <c r="K627" s="115">
        <v>43511</v>
      </c>
      <c r="L627" s="113">
        <v>212</v>
      </c>
      <c r="M627" s="113" t="s">
        <v>3170</v>
      </c>
      <c r="N627" s="351"/>
    </row>
    <row r="628" spans="1:14">
      <c r="A628" s="113" t="s">
        <v>1907</v>
      </c>
      <c r="B628" s="113" t="s">
        <v>384</v>
      </c>
      <c r="C628" s="113">
        <v>303.95</v>
      </c>
      <c r="D628" s="113">
        <v>313.5</v>
      </c>
      <c r="E628" s="113">
        <v>299.64999999999998</v>
      </c>
      <c r="F628" s="113">
        <v>303</v>
      </c>
      <c r="G628" s="113">
        <v>302.39999999999998</v>
      </c>
      <c r="H628" s="113">
        <v>304.7</v>
      </c>
      <c r="I628" s="113">
        <v>1511537</v>
      </c>
      <c r="J628" s="113">
        <v>463492084.19999999</v>
      </c>
      <c r="K628" s="115">
        <v>43511</v>
      </c>
      <c r="L628" s="113">
        <v>25200</v>
      </c>
      <c r="M628" s="113" t="s">
        <v>1908</v>
      </c>
      <c r="N628" s="351"/>
    </row>
    <row r="629" spans="1:14">
      <c r="A629" s="113" t="s">
        <v>2567</v>
      </c>
      <c r="B629" s="113" t="s">
        <v>384</v>
      </c>
      <c r="C629" s="113">
        <v>385</v>
      </c>
      <c r="D629" s="113">
        <v>386</v>
      </c>
      <c r="E629" s="113">
        <v>375.2</v>
      </c>
      <c r="F629" s="113">
        <v>375.7</v>
      </c>
      <c r="G629" s="113">
        <v>375.7</v>
      </c>
      <c r="H629" s="113">
        <v>378.7</v>
      </c>
      <c r="I629" s="113">
        <v>101</v>
      </c>
      <c r="J629" s="113">
        <v>38012.92</v>
      </c>
      <c r="K629" s="115">
        <v>43511</v>
      </c>
      <c r="L629" s="113">
        <v>12</v>
      </c>
      <c r="M629" s="113" t="s">
        <v>2348</v>
      </c>
      <c r="N629" s="351"/>
    </row>
    <row r="630" spans="1:14">
      <c r="A630" s="113" t="s">
        <v>347</v>
      </c>
      <c r="B630" s="113" t="s">
        <v>384</v>
      </c>
      <c r="C630" s="113">
        <v>35.4</v>
      </c>
      <c r="D630" s="113">
        <v>35.4</v>
      </c>
      <c r="E630" s="113">
        <v>31.5</v>
      </c>
      <c r="F630" s="113">
        <v>32</v>
      </c>
      <c r="G630" s="113">
        <v>31.85</v>
      </c>
      <c r="H630" s="113">
        <v>34.35</v>
      </c>
      <c r="I630" s="113">
        <v>451009</v>
      </c>
      <c r="J630" s="113">
        <v>14596015.25</v>
      </c>
      <c r="K630" s="115">
        <v>43511</v>
      </c>
      <c r="L630" s="113">
        <v>3418</v>
      </c>
      <c r="M630" s="113" t="s">
        <v>1930</v>
      </c>
      <c r="N630" s="351"/>
    </row>
    <row r="631" spans="1:14">
      <c r="A631" s="113" t="s">
        <v>909</v>
      </c>
      <c r="B631" s="113" t="s">
        <v>384</v>
      </c>
      <c r="C631" s="113">
        <v>2973.85</v>
      </c>
      <c r="D631" s="113">
        <v>2973.85</v>
      </c>
      <c r="E631" s="113">
        <v>2920</v>
      </c>
      <c r="F631" s="113">
        <v>2941.65</v>
      </c>
      <c r="G631" s="113">
        <v>2955</v>
      </c>
      <c r="H631" s="113">
        <v>2974.4</v>
      </c>
      <c r="I631" s="113">
        <v>195</v>
      </c>
      <c r="J631" s="113">
        <v>574641.75</v>
      </c>
      <c r="K631" s="115">
        <v>43511</v>
      </c>
      <c r="L631" s="113">
        <v>114</v>
      </c>
      <c r="M631" s="113" t="s">
        <v>910</v>
      </c>
      <c r="N631" s="351"/>
    </row>
    <row r="632" spans="1:14">
      <c r="A632" s="113" t="s">
        <v>88</v>
      </c>
      <c r="B632" s="113" t="s">
        <v>384</v>
      </c>
      <c r="C632" s="113">
        <v>45.45</v>
      </c>
      <c r="D632" s="113">
        <v>45.8</v>
      </c>
      <c r="E632" s="113">
        <v>44.1</v>
      </c>
      <c r="F632" s="113">
        <v>44.95</v>
      </c>
      <c r="G632" s="113">
        <v>44.7</v>
      </c>
      <c r="H632" s="113">
        <v>45.2</v>
      </c>
      <c r="I632" s="113">
        <v>6379751</v>
      </c>
      <c r="J632" s="113">
        <v>285743473.89999998</v>
      </c>
      <c r="K632" s="115">
        <v>43511</v>
      </c>
      <c r="L632" s="113">
        <v>10548</v>
      </c>
      <c r="M632" s="113" t="s">
        <v>2971</v>
      </c>
      <c r="N632" s="351"/>
    </row>
    <row r="633" spans="1:14">
      <c r="A633" s="113" t="s">
        <v>3185</v>
      </c>
      <c r="B633" s="113" t="s">
        <v>384</v>
      </c>
      <c r="C633" s="113">
        <v>3063.35</v>
      </c>
      <c r="D633" s="113">
        <v>3110</v>
      </c>
      <c r="E633" s="113">
        <v>3063.35</v>
      </c>
      <c r="F633" s="113">
        <v>3088.25</v>
      </c>
      <c r="G633" s="113">
        <v>3110</v>
      </c>
      <c r="H633" s="113">
        <v>3052.1</v>
      </c>
      <c r="I633" s="113">
        <v>1332</v>
      </c>
      <c r="J633" s="113">
        <v>4112641.75</v>
      </c>
      <c r="K633" s="115">
        <v>43511</v>
      </c>
      <c r="L633" s="113">
        <v>77</v>
      </c>
      <c r="M633" s="113" t="s">
        <v>3186</v>
      </c>
      <c r="N633" s="351"/>
    </row>
    <row r="634" spans="1:14">
      <c r="A634" s="113" t="s">
        <v>89</v>
      </c>
      <c r="B634" s="113" t="s">
        <v>384</v>
      </c>
      <c r="C634" s="113">
        <v>31.35</v>
      </c>
      <c r="D634" s="113">
        <v>31.35</v>
      </c>
      <c r="E634" s="113">
        <v>29.75</v>
      </c>
      <c r="F634" s="113">
        <v>30</v>
      </c>
      <c r="G634" s="113">
        <v>30</v>
      </c>
      <c r="H634" s="113">
        <v>31.65</v>
      </c>
      <c r="I634" s="113">
        <v>24591355</v>
      </c>
      <c r="J634" s="113">
        <v>743224508.45000005</v>
      </c>
      <c r="K634" s="115">
        <v>43511</v>
      </c>
      <c r="L634" s="113">
        <v>31489</v>
      </c>
      <c r="M634" s="113" t="s">
        <v>911</v>
      </c>
      <c r="N634" s="351"/>
    </row>
    <row r="635" spans="1:14">
      <c r="A635" s="113" t="s">
        <v>90</v>
      </c>
      <c r="B635" s="113" t="s">
        <v>384</v>
      </c>
      <c r="C635" s="113">
        <v>35.75</v>
      </c>
      <c r="D635" s="113">
        <v>36.15</v>
      </c>
      <c r="E635" s="113">
        <v>34.5</v>
      </c>
      <c r="F635" s="113">
        <v>35.200000000000003</v>
      </c>
      <c r="G635" s="113">
        <v>35.1</v>
      </c>
      <c r="H635" s="113">
        <v>35.450000000000003</v>
      </c>
      <c r="I635" s="113">
        <v>5101985</v>
      </c>
      <c r="J635" s="113">
        <v>179901487.09999999</v>
      </c>
      <c r="K635" s="115">
        <v>43511</v>
      </c>
      <c r="L635" s="113">
        <v>15981</v>
      </c>
      <c r="M635" s="113" t="s">
        <v>912</v>
      </c>
      <c r="N635" s="351"/>
    </row>
    <row r="636" spans="1:14">
      <c r="A636" s="113" t="s">
        <v>3407</v>
      </c>
      <c r="B636" s="113" t="s">
        <v>384</v>
      </c>
      <c r="C636" s="113">
        <v>44.8</v>
      </c>
      <c r="D636" s="113">
        <v>44.9</v>
      </c>
      <c r="E636" s="113">
        <v>43.65</v>
      </c>
      <c r="F636" s="113">
        <v>44.4</v>
      </c>
      <c r="G636" s="113">
        <v>44.3</v>
      </c>
      <c r="H636" s="113">
        <v>44.7</v>
      </c>
      <c r="I636" s="113">
        <v>11344842</v>
      </c>
      <c r="J636" s="113">
        <v>502781660.39999998</v>
      </c>
      <c r="K636" s="115">
        <v>43511</v>
      </c>
      <c r="L636" s="113">
        <v>21063</v>
      </c>
      <c r="M636" s="113" t="s">
        <v>913</v>
      </c>
      <c r="N636" s="351"/>
    </row>
    <row r="637" spans="1:14">
      <c r="A637" s="113" t="s">
        <v>3542</v>
      </c>
      <c r="B637" s="113" t="s">
        <v>384</v>
      </c>
      <c r="C637" s="113">
        <v>106.33</v>
      </c>
      <c r="D637" s="113">
        <v>106.33</v>
      </c>
      <c r="E637" s="113">
        <v>106.33</v>
      </c>
      <c r="F637" s="113">
        <v>106.33</v>
      </c>
      <c r="G637" s="113">
        <v>106.33</v>
      </c>
      <c r="H637" s="113">
        <v>106.33</v>
      </c>
      <c r="I637" s="113">
        <v>1</v>
      </c>
      <c r="J637" s="113">
        <v>106.33</v>
      </c>
      <c r="K637" s="115">
        <v>43511</v>
      </c>
      <c r="L637" s="113">
        <v>1</v>
      </c>
      <c r="M637" s="113" t="s">
        <v>3543</v>
      </c>
      <c r="N637" s="351"/>
    </row>
    <row r="638" spans="1:14">
      <c r="A638" s="113" t="s">
        <v>2247</v>
      </c>
      <c r="B638" s="113" t="s">
        <v>384</v>
      </c>
      <c r="C638" s="113">
        <v>159.19999999999999</v>
      </c>
      <c r="D638" s="113">
        <v>162</v>
      </c>
      <c r="E638" s="113">
        <v>156.35</v>
      </c>
      <c r="F638" s="113">
        <v>161.75</v>
      </c>
      <c r="G638" s="113">
        <v>161.94999999999999</v>
      </c>
      <c r="H638" s="113">
        <v>161.6</v>
      </c>
      <c r="I638" s="113">
        <v>49014</v>
      </c>
      <c r="J638" s="113">
        <v>7882122.0999999996</v>
      </c>
      <c r="K638" s="115">
        <v>43511</v>
      </c>
      <c r="L638" s="113">
        <v>1898</v>
      </c>
      <c r="M638" s="113" t="s">
        <v>3148</v>
      </c>
      <c r="N638" s="351"/>
    </row>
    <row r="639" spans="1:14">
      <c r="A639" s="113" t="s">
        <v>2678</v>
      </c>
      <c r="B639" s="113" t="s">
        <v>384</v>
      </c>
      <c r="C639" s="113">
        <v>427.45</v>
      </c>
      <c r="D639" s="113">
        <v>432.55</v>
      </c>
      <c r="E639" s="113">
        <v>415.05</v>
      </c>
      <c r="F639" s="113">
        <v>417.2</v>
      </c>
      <c r="G639" s="113">
        <v>416.45</v>
      </c>
      <c r="H639" s="113">
        <v>428</v>
      </c>
      <c r="I639" s="113">
        <v>3207</v>
      </c>
      <c r="J639" s="113">
        <v>1342419.4</v>
      </c>
      <c r="K639" s="115">
        <v>43511</v>
      </c>
      <c r="L639" s="113">
        <v>400</v>
      </c>
      <c r="M639" s="113" t="s">
        <v>2679</v>
      </c>
      <c r="N639" s="351"/>
    </row>
    <row r="640" spans="1:14">
      <c r="A640" s="113" t="s">
        <v>914</v>
      </c>
      <c r="B640" s="113" t="s">
        <v>384</v>
      </c>
      <c r="C640" s="113">
        <v>711.25</v>
      </c>
      <c r="D640" s="113">
        <v>775</v>
      </c>
      <c r="E640" s="113">
        <v>706.95</v>
      </c>
      <c r="F640" s="113">
        <v>755.25</v>
      </c>
      <c r="G640" s="113">
        <v>755</v>
      </c>
      <c r="H640" s="113">
        <v>711.25</v>
      </c>
      <c r="I640" s="113">
        <v>14371</v>
      </c>
      <c r="J640" s="113">
        <v>10684067.699999999</v>
      </c>
      <c r="K640" s="115">
        <v>43511</v>
      </c>
      <c r="L640" s="113">
        <v>1613</v>
      </c>
      <c r="M640" s="113" t="s">
        <v>915</v>
      </c>
      <c r="N640" s="351"/>
    </row>
    <row r="641" spans="1:14">
      <c r="A641" s="113" t="s">
        <v>91</v>
      </c>
      <c r="B641" s="113" t="s">
        <v>384</v>
      </c>
      <c r="C641" s="113">
        <v>12.5</v>
      </c>
      <c r="D641" s="113">
        <v>12.5</v>
      </c>
      <c r="E641" s="113">
        <v>12</v>
      </c>
      <c r="F641" s="113">
        <v>12.1</v>
      </c>
      <c r="G641" s="113">
        <v>12.15</v>
      </c>
      <c r="H641" s="113">
        <v>12.45</v>
      </c>
      <c r="I641" s="113">
        <v>2010140</v>
      </c>
      <c r="J641" s="113">
        <v>24456270.449999999</v>
      </c>
      <c r="K641" s="115">
        <v>43511</v>
      </c>
      <c r="L641" s="113">
        <v>2580</v>
      </c>
      <c r="M641" s="113" t="s">
        <v>916</v>
      </c>
      <c r="N641" s="351"/>
    </row>
    <row r="642" spans="1:14">
      <c r="A642" s="113" t="s">
        <v>2320</v>
      </c>
      <c r="B642" s="113" t="s">
        <v>384</v>
      </c>
      <c r="C642" s="113">
        <v>203</v>
      </c>
      <c r="D642" s="113">
        <v>211.1</v>
      </c>
      <c r="E642" s="113">
        <v>202</v>
      </c>
      <c r="F642" s="113">
        <v>203.2</v>
      </c>
      <c r="G642" s="113">
        <v>202</v>
      </c>
      <c r="H642" s="113">
        <v>205.4</v>
      </c>
      <c r="I642" s="113">
        <v>797</v>
      </c>
      <c r="J642" s="113">
        <v>163313.65</v>
      </c>
      <c r="K642" s="115">
        <v>43511</v>
      </c>
      <c r="L642" s="113">
        <v>135</v>
      </c>
      <c r="M642" s="113" t="s">
        <v>2321</v>
      </c>
      <c r="N642" s="351"/>
    </row>
    <row r="643" spans="1:14">
      <c r="A643" s="113" t="s">
        <v>917</v>
      </c>
      <c r="B643" s="113" t="s">
        <v>384</v>
      </c>
      <c r="C643" s="113">
        <v>411</v>
      </c>
      <c r="D643" s="113">
        <v>413.35</v>
      </c>
      <c r="E643" s="113">
        <v>390</v>
      </c>
      <c r="F643" s="113">
        <v>392.85</v>
      </c>
      <c r="G643" s="113">
        <v>390.15</v>
      </c>
      <c r="H643" s="113">
        <v>413.95</v>
      </c>
      <c r="I643" s="113">
        <v>15353</v>
      </c>
      <c r="J643" s="113">
        <v>6088457.5</v>
      </c>
      <c r="K643" s="115">
        <v>43511</v>
      </c>
      <c r="L643" s="113">
        <v>952</v>
      </c>
      <c r="M643" s="113" t="s">
        <v>918</v>
      </c>
      <c r="N643" s="351"/>
    </row>
    <row r="644" spans="1:14">
      <c r="A644" s="113" t="s">
        <v>92</v>
      </c>
      <c r="B644" s="113" t="s">
        <v>384</v>
      </c>
      <c r="C644" s="113">
        <v>281.89999999999998</v>
      </c>
      <c r="D644" s="113">
        <v>284.05</v>
      </c>
      <c r="E644" s="113">
        <v>276</v>
      </c>
      <c r="F644" s="113">
        <v>282.55</v>
      </c>
      <c r="G644" s="113">
        <v>282.10000000000002</v>
      </c>
      <c r="H644" s="113">
        <v>282.10000000000002</v>
      </c>
      <c r="I644" s="113">
        <v>1938520</v>
      </c>
      <c r="J644" s="113">
        <v>543997518.25</v>
      </c>
      <c r="K644" s="115">
        <v>43511</v>
      </c>
      <c r="L644" s="113">
        <v>22373</v>
      </c>
      <c r="M644" s="113" t="s">
        <v>2271</v>
      </c>
      <c r="N644" s="351"/>
    </row>
    <row r="645" spans="1:14">
      <c r="A645" s="113" t="s">
        <v>919</v>
      </c>
      <c r="B645" s="113" t="s">
        <v>384</v>
      </c>
      <c r="C645" s="113">
        <v>256.89999999999998</v>
      </c>
      <c r="D645" s="113">
        <v>256.89999999999998</v>
      </c>
      <c r="E645" s="113">
        <v>230.65</v>
      </c>
      <c r="F645" s="113">
        <v>238</v>
      </c>
      <c r="G645" s="113">
        <v>237</v>
      </c>
      <c r="H645" s="113">
        <v>252.55</v>
      </c>
      <c r="I645" s="113">
        <v>36723</v>
      </c>
      <c r="J645" s="113">
        <v>8727264.25</v>
      </c>
      <c r="K645" s="115">
        <v>43511</v>
      </c>
      <c r="L645" s="113">
        <v>1192</v>
      </c>
      <c r="M645" s="113" t="s">
        <v>920</v>
      </c>
      <c r="N645" s="351"/>
    </row>
    <row r="646" spans="1:14">
      <c r="A646" s="113" t="s">
        <v>2264</v>
      </c>
      <c r="B646" s="113" t="s">
        <v>384</v>
      </c>
      <c r="C646" s="113">
        <v>370.2</v>
      </c>
      <c r="D646" s="113">
        <v>390.6</v>
      </c>
      <c r="E646" s="113">
        <v>358.05</v>
      </c>
      <c r="F646" s="113">
        <v>380.35</v>
      </c>
      <c r="G646" s="113">
        <v>377</v>
      </c>
      <c r="H646" s="113">
        <v>378.4</v>
      </c>
      <c r="I646" s="113">
        <v>309568</v>
      </c>
      <c r="J646" s="113">
        <v>116960165.8</v>
      </c>
      <c r="K646" s="115">
        <v>43511</v>
      </c>
      <c r="L646" s="113">
        <v>16691</v>
      </c>
      <c r="M646" s="113" t="s">
        <v>2265</v>
      </c>
      <c r="N646" s="351"/>
    </row>
    <row r="647" spans="1:14">
      <c r="A647" s="113" t="s">
        <v>3446</v>
      </c>
      <c r="B647" s="113" t="s">
        <v>384</v>
      </c>
      <c r="C647" s="113">
        <v>63.7</v>
      </c>
      <c r="D647" s="113">
        <v>70.150000000000006</v>
      </c>
      <c r="E647" s="113">
        <v>63.7</v>
      </c>
      <c r="F647" s="113">
        <v>66.95</v>
      </c>
      <c r="G647" s="113">
        <v>66.95</v>
      </c>
      <c r="H647" s="113">
        <v>66.900000000000006</v>
      </c>
      <c r="I647" s="113">
        <v>240</v>
      </c>
      <c r="J647" s="113">
        <v>15932</v>
      </c>
      <c r="K647" s="115">
        <v>43511</v>
      </c>
      <c r="L647" s="113">
        <v>6</v>
      </c>
      <c r="M647" s="113" t="s">
        <v>3447</v>
      </c>
      <c r="N647" s="351"/>
    </row>
    <row r="648" spans="1:14">
      <c r="A648" s="113" t="s">
        <v>3242</v>
      </c>
      <c r="B648" s="113" t="s">
        <v>3195</v>
      </c>
      <c r="C648" s="113">
        <v>9.8000000000000007</v>
      </c>
      <c r="D648" s="113">
        <v>10.15</v>
      </c>
      <c r="E648" s="113">
        <v>9.8000000000000007</v>
      </c>
      <c r="F648" s="113">
        <v>10.15</v>
      </c>
      <c r="G648" s="113">
        <v>10.15</v>
      </c>
      <c r="H648" s="113">
        <v>9.6999999999999993</v>
      </c>
      <c r="I648" s="113">
        <v>6873</v>
      </c>
      <c r="J648" s="113">
        <v>69571.850000000006</v>
      </c>
      <c r="K648" s="115">
        <v>43511</v>
      </c>
      <c r="L648" s="113">
        <v>53</v>
      </c>
      <c r="M648" s="113" t="s">
        <v>3243</v>
      </c>
      <c r="N648" s="351"/>
    </row>
    <row r="649" spans="1:14">
      <c r="A649" s="113" t="s">
        <v>921</v>
      </c>
      <c r="B649" s="113" t="s">
        <v>384</v>
      </c>
      <c r="C649" s="113">
        <v>6.5</v>
      </c>
      <c r="D649" s="113">
        <v>6.5</v>
      </c>
      <c r="E649" s="113">
        <v>6.3</v>
      </c>
      <c r="F649" s="113">
        <v>6.5</v>
      </c>
      <c r="G649" s="113">
        <v>6.5</v>
      </c>
      <c r="H649" s="113">
        <v>6.2</v>
      </c>
      <c r="I649" s="113">
        <v>385697</v>
      </c>
      <c r="J649" s="113">
        <v>2501942.7999999998</v>
      </c>
      <c r="K649" s="115">
        <v>43511</v>
      </c>
      <c r="L649" s="113">
        <v>332</v>
      </c>
      <c r="M649" s="113" t="s">
        <v>922</v>
      </c>
      <c r="N649" s="351"/>
    </row>
    <row r="650" spans="1:14">
      <c r="A650" s="113" t="s">
        <v>2815</v>
      </c>
      <c r="B650" s="113" t="s">
        <v>384</v>
      </c>
      <c r="C650" s="113">
        <v>221.8</v>
      </c>
      <c r="D650" s="113">
        <v>221.8</v>
      </c>
      <c r="E650" s="113">
        <v>211</v>
      </c>
      <c r="F650" s="113">
        <v>213.5</v>
      </c>
      <c r="G650" s="113">
        <v>212.9</v>
      </c>
      <c r="H650" s="113">
        <v>218.85</v>
      </c>
      <c r="I650" s="113">
        <v>10591</v>
      </c>
      <c r="J650" s="113">
        <v>2272632</v>
      </c>
      <c r="K650" s="115">
        <v>43511</v>
      </c>
      <c r="L650" s="113">
        <v>459</v>
      </c>
      <c r="M650" s="113" t="s">
        <v>2816</v>
      </c>
      <c r="N650" s="351"/>
    </row>
    <row r="651" spans="1:14">
      <c r="A651" s="113" t="s">
        <v>2972</v>
      </c>
      <c r="B651" s="113" t="s">
        <v>384</v>
      </c>
      <c r="C651" s="113">
        <v>860.5</v>
      </c>
      <c r="D651" s="113">
        <v>869.4</v>
      </c>
      <c r="E651" s="113">
        <v>860.1</v>
      </c>
      <c r="F651" s="113">
        <v>860.1</v>
      </c>
      <c r="G651" s="113">
        <v>860.1</v>
      </c>
      <c r="H651" s="113">
        <v>864.6</v>
      </c>
      <c r="I651" s="113">
        <v>354</v>
      </c>
      <c r="J651" s="113">
        <v>304573.95</v>
      </c>
      <c r="K651" s="115">
        <v>43511</v>
      </c>
      <c r="L651" s="113">
        <v>18</v>
      </c>
      <c r="M651" s="113" t="s">
        <v>2973</v>
      </c>
      <c r="N651" s="351"/>
    </row>
    <row r="652" spans="1:14">
      <c r="A652" s="113" t="s">
        <v>3397</v>
      </c>
      <c r="B652" s="113" t="s">
        <v>3195</v>
      </c>
      <c r="C652" s="113">
        <v>0.3</v>
      </c>
      <c r="D652" s="113">
        <v>0.35</v>
      </c>
      <c r="E652" s="113">
        <v>0.3</v>
      </c>
      <c r="F652" s="113">
        <v>0.35</v>
      </c>
      <c r="G652" s="113">
        <v>0.35</v>
      </c>
      <c r="H652" s="113">
        <v>0.35</v>
      </c>
      <c r="I652" s="113">
        <v>9</v>
      </c>
      <c r="J652" s="113">
        <v>2.75</v>
      </c>
      <c r="K652" s="115">
        <v>43511</v>
      </c>
      <c r="L652" s="113">
        <v>2</v>
      </c>
      <c r="M652" s="113" t="s">
        <v>3398</v>
      </c>
      <c r="N652" s="351"/>
    </row>
    <row r="653" spans="1:14">
      <c r="A653" s="113" t="s">
        <v>2596</v>
      </c>
      <c r="B653" s="113" t="s">
        <v>384</v>
      </c>
      <c r="C653" s="113">
        <v>9.3000000000000007</v>
      </c>
      <c r="D653" s="113">
        <v>9.3000000000000007</v>
      </c>
      <c r="E653" s="113">
        <v>8.3000000000000007</v>
      </c>
      <c r="F653" s="113">
        <v>8.65</v>
      </c>
      <c r="G653" s="113">
        <v>8.8000000000000007</v>
      </c>
      <c r="H653" s="113">
        <v>8.5500000000000007</v>
      </c>
      <c r="I653" s="113">
        <v>30818</v>
      </c>
      <c r="J653" s="113">
        <v>266283</v>
      </c>
      <c r="K653" s="115">
        <v>43511</v>
      </c>
      <c r="L653" s="113">
        <v>243</v>
      </c>
      <c r="M653" s="113" t="s">
        <v>2597</v>
      </c>
      <c r="N653" s="351"/>
    </row>
    <row r="654" spans="1:14">
      <c r="A654" s="113" t="s">
        <v>198</v>
      </c>
      <c r="B654" s="113" t="s">
        <v>384</v>
      </c>
      <c r="C654" s="113">
        <v>135.25</v>
      </c>
      <c r="D654" s="113">
        <v>138.80000000000001</v>
      </c>
      <c r="E654" s="113">
        <v>135.25</v>
      </c>
      <c r="F654" s="113">
        <v>136.65</v>
      </c>
      <c r="G654" s="113">
        <v>136.55000000000001</v>
      </c>
      <c r="H654" s="113">
        <v>137.30000000000001</v>
      </c>
      <c r="I654" s="113">
        <v>261439</v>
      </c>
      <c r="J654" s="113">
        <v>35860321.25</v>
      </c>
      <c r="K654" s="115">
        <v>43511</v>
      </c>
      <c r="L654" s="113">
        <v>5093</v>
      </c>
      <c r="M654" s="113" t="s">
        <v>923</v>
      </c>
      <c r="N654" s="351"/>
    </row>
    <row r="655" spans="1:14">
      <c r="A655" s="113" t="s">
        <v>93</v>
      </c>
      <c r="B655" s="113" t="s">
        <v>384</v>
      </c>
      <c r="C655" s="113">
        <v>82.6</v>
      </c>
      <c r="D655" s="113">
        <v>84.95</v>
      </c>
      <c r="E655" s="113">
        <v>81.05</v>
      </c>
      <c r="F655" s="113">
        <v>84.15</v>
      </c>
      <c r="G655" s="113">
        <v>84.25</v>
      </c>
      <c r="H655" s="113">
        <v>83</v>
      </c>
      <c r="I655" s="113">
        <v>6323397</v>
      </c>
      <c r="J655" s="113">
        <v>525052221.80000001</v>
      </c>
      <c r="K655" s="115">
        <v>43511</v>
      </c>
      <c r="L655" s="113">
        <v>21910</v>
      </c>
      <c r="M655" s="113" t="s">
        <v>924</v>
      </c>
      <c r="N655" s="351"/>
    </row>
    <row r="656" spans="1:14">
      <c r="A656" s="113" t="s">
        <v>925</v>
      </c>
      <c r="B656" s="113" t="s">
        <v>384</v>
      </c>
      <c r="C656" s="113">
        <v>254</v>
      </c>
      <c r="D656" s="113">
        <v>254.1</v>
      </c>
      <c r="E656" s="113">
        <v>241.3</v>
      </c>
      <c r="F656" s="113">
        <v>243.35</v>
      </c>
      <c r="G656" s="113">
        <v>242.4</v>
      </c>
      <c r="H656" s="113">
        <v>252.8</v>
      </c>
      <c r="I656" s="113">
        <v>82991</v>
      </c>
      <c r="J656" s="113">
        <v>20340704.899999999</v>
      </c>
      <c r="K656" s="115">
        <v>43511</v>
      </c>
      <c r="L656" s="113">
        <v>1887</v>
      </c>
      <c r="M656" s="113" t="s">
        <v>926</v>
      </c>
      <c r="N656" s="351"/>
    </row>
    <row r="657" spans="1:14">
      <c r="A657" s="113" t="s">
        <v>927</v>
      </c>
      <c r="B657" s="113" t="s">
        <v>384</v>
      </c>
      <c r="C657" s="113">
        <v>232</v>
      </c>
      <c r="D657" s="113">
        <v>232.65</v>
      </c>
      <c r="E657" s="113">
        <v>211.2</v>
      </c>
      <c r="F657" s="113">
        <v>212.85</v>
      </c>
      <c r="G657" s="113">
        <v>212.25</v>
      </c>
      <c r="H657" s="113">
        <v>231.25</v>
      </c>
      <c r="I657" s="113">
        <v>2381306</v>
      </c>
      <c r="J657" s="113">
        <v>519807116.19999999</v>
      </c>
      <c r="K657" s="115">
        <v>43511</v>
      </c>
      <c r="L657" s="113">
        <v>21727</v>
      </c>
      <c r="M657" s="113" t="s">
        <v>928</v>
      </c>
      <c r="N657" s="351"/>
    </row>
    <row r="658" spans="1:14">
      <c r="A658" s="113" t="s">
        <v>2817</v>
      </c>
      <c r="B658" s="113" t="s">
        <v>384</v>
      </c>
      <c r="C658" s="113">
        <v>89.95</v>
      </c>
      <c r="D658" s="113">
        <v>89.95</v>
      </c>
      <c r="E658" s="113">
        <v>86.05</v>
      </c>
      <c r="F658" s="113">
        <v>88.9</v>
      </c>
      <c r="G658" s="113">
        <v>88.95</v>
      </c>
      <c r="H658" s="113">
        <v>86.75</v>
      </c>
      <c r="I658" s="113">
        <v>143</v>
      </c>
      <c r="J658" s="113">
        <v>12801.4</v>
      </c>
      <c r="K658" s="115">
        <v>43511</v>
      </c>
      <c r="L658" s="113">
        <v>20</v>
      </c>
      <c r="M658" s="113" t="s">
        <v>2818</v>
      </c>
      <c r="N658" s="351"/>
    </row>
    <row r="659" spans="1:14">
      <c r="A659" s="113" t="s">
        <v>929</v>
      </c>
      <c r="B659" s="113" t="s">
        <v>384</v>
      </c>
      <c r="C659" s="113">
        <v>273</v>
      </c>
      <c r="D659" s="113">
        <v>277.5</v>
      </c>
      <c r="E659" s="113">
        <v>265.3</v>
      </c>
      <c r="F659" s="113">
        <v>272</v>
      </c>
      <c r="G659" s="113">
        <v>272.3</v>
      </c>
      <c r="H659" s="113">
        <v>272.14999999999998</v>
      </c>
      <c r="I659" s="113">
        <v>15453</v>
      </c>
      <c r="J659" s="113">
        <v>4171630.15</v>
      </c>
      <c r="K659" s="115">
        <v>43511</v>
      </c>
      <c r="L659" s="113">
        <v>776</v>
      </c>
      <c r="M659" s="113" t="s">
        <v>2974</v>
      </c>
      <c r="N659" s="351"/>
    </row>
    <row r="660" spans="1:14">
      <c r="A660" s="113" t="s">
        <v>930</v>
      </c>
      <c r="B660" s="113" t="s">
        <v>384</v>
      </c>
      <c r="C660" s="113">
        <v>1156</v>
      </c>
      <c r="D660" s="113">
        <v>1159.7</v>
      </c>
      <c r="E660" s="113">
        <v>1119.25</v>
      </c>
      <c r="F660" s="113">
        <v>1148.3499999999999</v>
      </c>
      <c r="G660" s="113">
        <v>1157</v>
      </c>
      <c r="H660" s="113">
        <v>1171.95</v>
      </c>
      <c r="I660" s="113">
        <v>902077</v>
      </c>
      <c r="J660" s="113">
        <v>1032640452.25</v>
      </c>
      <c r="K660" s="115">
        <v>43511</v>
      </c>
      <c r="L660" s="113">
        <v>34422</v>
      </c>
      <c r="M660" s="113" t="s">
        <v>931</v>
      </c>
      <c r="N660" s="351"/>
    </row>
    <row r="661" spans="1:14">
      <c r="A661" s="113" t="s">
        <v>2427</v>
      </c>
      <c r="B661" s="113" t="s">
        <v>384</v>
      </c>
      <c r="C661" s="113">
        <v>32</v>
      </c>
      <c r="D661" s="113">
        <v>35.450000000000003</v>
      </c>
      <c r="E661" s="113">
        <v>31.6</v>
      </c>
      <c r="F661" s="113">
        <v>34.6</v>
      </c>
      <c r="G661" s="113">
        <v>34.6</v>
      </c>
      <c r="H661" s="113">
        <v>33.65</v>
      </c>
      <c r="I661" s="113">
        <v>3608</v>
      </c>
      <c r="J661" s="113">
        <v>123082.25</v>
      </c>
      <c r="K661" s="115">
        <v>43511</v>
      </c>
      <c r="L661" s="113">
        <v>52</v>
      </c>
      <c r="M661" s="113" t="s">
        <v>2428</v>
      </c>
      <c r="N661" s="351"/>
    </row>
    <row r="662" spans="1:14">
      <c r="A662" s="113" t="s">
        <v>932</v>
      </c>
      <c r="B662" s="113" t="s">
        <v>384</v>
      </c>
      <c r="C662" s="113">
        <v>379.05</v>
      </c>
      <c r="D662" s="113">
        <v>385</v>
      </c>
      <c r="E662" s="113">
        <v>377.95</v>
      </c>
      <c r="F662" s="113">
        <v>382.05</v>
      </c>
      <c r="G662" s="113">
        <v>382</v>
      </c>
      <c r="H662" s="113">
        <v>385.7</v>
      </c>
      <c r="I662" s="113">
        <v>3576</v>
      </c>
      <c r="J662" s="113">
        <v>1362118.95</v>
      </c>
      <c r="K662" s="115">
        <v>43511</v>
      </c>
      <c r="L662" s="113">
        <v>169</v>
      </c>
      <c r="M662" s="113" t="s">
        <v>2541</v>
      </c>
      <c r="N662" s="351"/>
    </row>
    <row r="663" spans="1:14">
      <c r="A663" s="113" t="s">
        <v>933</v>
      </c>
      <c r="B663" s="113" t="s">
        <v>384</v>
      </c>
      <c r="C663" s="113">
        <v>174.65</v>
      </c>
      <c r="D663" s="113">
        <v>175</v>
      </c>
      <c r="E663" s="113">
        <v>173.6</v>
      </c>
      <c r="F663" s="113">
        <v>174.05</v>
      </c>
      <c r="G663" s="113">
        <v>174.95</v>
      </c>
      <c r="H663" s="113">
        <v>174</v>
      </c>
      <c r="I663" s="113">
        <v>21050</v>
      </c>
      <c r="J663" s="113">
        <v>3666043.15</v>
      </c>
      <c r="K663" s="115">
        <v>43511</v>
      </c>
      <c r="L663" s="113">
        <v>237</v>
      </c>
      <c r="M663" s="113" t="s">
        <v>934</v>
      </c>
      <c r="N663" s="351"/>
    </row>
    <row r="664" spans="1:14">
      <c r="A664" s="113" t="s">
        <v>935</v>
      </c>
      <c r="B664" s="113" t="s">
        <v>3195</v>
      </c>
      <c r="C664" s="113">
        <v>34</v>
      </c>
      <c r="D664" s="113">
        <v>34.200000000000003</v>
      </c>
      <c r="E664" s="113">
        <v>34</v>
      </c>
      <c r="F664" s="113">
        <v>34.15</v>
      </c>
      <c r="G664" s="113">
        <v>34.15</v>
      </c>
      <c r="H664" s="113">
        <v>34.200000000000003</v>
      </c>
      <c r="I664" s="113">
        <v>67124</v>
      </c>
      <c r="J664" s="113">
        <v>2291578.9500000002</v>
      </c>
      <c r="K664" s="115">
        <v>43511</v>
      </c>
      <c r="L664" s="113">
        <v>8391</v>
      </c>
      <c r="M664" s="113" t="s">
        <v>936</v>
      </c>
      <c r="N664" s="351"/>
    </row>
    <row r="665" spans="1:14">
      <c r="A665" s="113" t="s">
        <v>2598</v>
      </c>
      <c r="B665" s="113" t="s">
        <v>3195</v>
      </c>
      <c r="C665" s="113">
        <v>1.9</v>
      </c>
      <c r="D665" s="113">
        <v>1.9</v>
      </c>
      <c r="E665" s="113">
        <v>1.85</v>
      </c>
      <c r="F665" s="113">
        <v>1.85</v>
      </c>
      <c r="G665" s="113">
        <v>1.85</v>
      </c>
      <c r="H665" s="113">
        <v>1.9</v>
      </c>
      <c r="I665" s="113">
        <v>38377</v>
      </c>
      <c r="J665" s="113">
        <v>71618.149999999994</v>
      </c>
      <c r="K665" s="115">
        <v>43511</v>
      </c>
      <c r="L665" s="113">
        <v>82</v>
      </c>
      <c r="M665" s="113" t="s">
        <v>2599</v>
      </c>
      <c r="N665" s="351"/>
    </row>
    <row r="666" spans="1:14">
      <c r="A666" s="113" t="s">
        <v>2717</v>
      </c>
      <c r="B666" s="113" t="s">
        <v>384</v>
      </c>
      <c r="C666" s="113">
        <v>330</v>
      </c>
      <c r="D666" s="113">
        <v>331.05</v>
      </c>
      <c r="E666" s="113">
        <v>320.5</v>
      </c>
      <c r="F666" s="113">
        <v>325.60000000000002</v>
      </c>
      <c r="G666" s="113">
        <v>327.39999999999998</v>
      </c>
      <c r="H666" s="113">
        <v>327.35000000000002</v>
      </c>
      <c r="I666" s="113">
        <v>18548</v>
      </c>
      <c r="J666" s="113">
        <v>6067980.7000000002</v>
      </c>
      <c r="K666" s="115">
        <v>43511</v>
      </c>
      <c r="L666" s="113">
        <v>725</v>
      </c>
      <c r="M666" s="113" t="s">
        <v>2718</v>
      </c>
      <c r="N666" s="351"/>
    </row>
    <row r="667" spans="1:14">
      <c r="A667" s="113" t="s">
        <v>937</v>
      </c>
      <c r="B667" s="113" t="s">
        <v>384</v>
      </c>
      <c r="C667" s="113">
        <v>92.45</v>
      </c>
      <c r="D667" s="113">
        <v>94.55</v>
      </c>
      <c r="E667" s="113">
        <v>89.25</v>
      </c>
      <c r="F667" s="113">
        <v>89.55</v>
      </c>
      <c r="G667" s="113">
        <v>89.25</v>
      </c>
      <c r="H667" s="113">
        <v>95.2</v>
      </c>
      <c r="I667" s="113">
        <v>6216</v>
      </c>
      <c r="J667" s="113">
        <v>565642</v>
      </c>
      <c r="K667" s="115">
        <v>43511</v>
      </c>
      <c r="L667" s="113">
        <v>157</v>
      </c>
      <c r="M667" s="113" t="s">
        <v>938</v>
      </c>
      <c r="N667" s="351"/>
    </row>
    <row r="668" spans="1:14">
      <c r="A668" s="113" t="s">
        <v>1885</v>
      </c>
      <c r="B668" s="113" t="s">
        <v>384</v>
      </c>
      <c r="C668" s="113">
        <v>27.65</v>
      </c>
      <c r="D668" s="113">
        <v>29.3</v>
      </c>
      <c r="E668" s="113">
        <v>27.65</v>
      </c>
      <c r="F668" s="113">
        <v>28.75</v>
      </c>
      <c r="G668" s="113">
        <v>28.75</v>
      </c>
      <c r="H668" s="113">
        <v>27.8</v>
      </c>
      <c r="I668" s="113">
        <v>3497</v>
      </c>
      <c r="J668" s="113">
        <v>101325.55</v>
      </c>
      <c r="K668" s="115">
        <v>43511</v>
      </c>
      <c r="L668" s="113">
        <v>31</v>
      </c>
      <c r="M668" s="113" t="s">
        <v>1886</v>
      </c>
      <c r="N668" s="351"/>
    </row>
    <row r="669" spans="1:14">
      <c r="A669" s="113" t="s">
        <v>2600</v>
      </c>
      <c r="B669" s="113" t="s">
        <v>384</v>
      </c>
      <c r="C669" s="113">
        <v>5.0999999999999996</v>
      </c>
      <c r="D669" s="113">
        <v>5.25</v>
      </c>
      <c r="E669" s="113">
        <v>4.7</v>
      </c>
      <c r="F669" s="113">
        <v>4.9000000000000004</v>
      </c>
      <c r="G669" s="113">
        <v>5.05</v>
      </c>
      <c r="H669" s="113">
        <v>5.05</v>
      </c>
      <c r="I669" s="113">
        <v>38941</v>
      </c>
      <c r="J669" s="113">
        <v>197422.75</v>
      </c>
      <c r="K669" s="115">
        <v>43511</v>
      </c>
      <c r="L669" s="113">
        <v>137</v>
      </c>
      <c r="M669" s="113" t="s">
        <v>2601</v>
      </c>
      <c r="N669" s="351"/>
    </row>
    <row r="670" spans="1:14">
      <c r="A670" s="113" t="s">
        <v>939</v>
      </c>
      <c r="B670" s="113" t="s">
        <v>384</v>
      </c>
      <c r="C670" s="113">
        <v>37.25</v>
      </c>
      <c r="D670" s="113">
        <v>37.5</v>
      </c>
      <c r="E670" s="113">
        <v>36.549999999999997</v>
      </c>
      <c r="F670" s="113">
        <v>37.299999999999997</v>
      </c>
      <c r="G670" s="113">
        <v>37.5</v>
      </c>
      <c r="H670" s="113">
        <v>37.049999999999997</v>
      </c>
      <c r="I670" s="113">
        <v>66402</v>
      </c>
      <c r="J670" s="113">
        <v>2464764.7999999998</v>
      </c>
      <c r="K670" s="115">
        <v>43511</v>
      </c>
      <c r="L670" s="113">
        <v>232</v>
      </c>
      <c r="M670" s="113" t="s">
        <v>940</v>
      </c>
      <c r="N670" s="351"/>
    </row>
    <row r="671" spans="1:14">
      <c r="A671" s="113" t="s">
        <v>2429</v>
      </c>
      <c r="B671" s="113" t="s">
        <v>384</v>
      </c>
      <c r="C671" s="113">
        <v>43.95</v>
      </c>
      <c r="D671" s="113">
        <v>44.65</v>
      </c>
      <c r="E671" s="113">
        <v>43.1</v>
      </c>
      <c r="F671" s="113">
        <v>43.6</v>
      </c>
      <c r="G671" s="113">
        <v>43.5</v>
      </c>
      <c r="H671" s="113">
        <v>43.25</v>
      </c>
      <c r="I671" s="113">
        <v>15373</v>
      </c>
      <c r="J671" s="113">
        <v>675805.2</v>
      </c>
      <c r="K671" s="115">
        <v>43511</v>
      </c>
      <c r="L671" s="113">
        <v>212</v>
      </c>
      <c r="M671" s="113" t="s">
        <v>2430</v>
      </c>
      <c r="N671" s="351"/>
    </row>
    <row r="672" spans="1:14">
      <c r="A672" s="113" t="s">
        <v>2819</v>
      </c>
      <c r="B672" s="113" t="s">
        <v>384</v>
      </c>
      <c r="C672" s="113">
        <v>5.25</v>
      </c>
      <c r="D672" s="113">
        <v>5.5</v>
      </c>
      <c r="E672" s="113">
        <v>5.05</v>
      </c>
      <c r="F672" s="113">
        <v>5.35</v>
      </c>
      <c r="G672" s="113">
        <v>5.35</v>
      </c>
      <c r="H672" s="113">
        <v>5.25</v>
      </c>
      <c r="I672" s="113">
        <v>767</v>
      </c>
      <c r="J672" s="113">
        <v>4051.05</v>
      </c>
      <c r="K672" s="115">
        <v>43511</v>
      </c>
      <c r="L672" s="113">
        <v>7</v>
      </c>
      <c r="M672" s="113" t="s">
        <v>2820</v>
      </c>
      <c r="N672" s="351"/>
    </row>
    <row r="673" spans="1:14">
      <c r="A673" s="113" t="s">
        <v>2975</v>
      </c>
      <c r="B673" s="113" t="s">
        <v>384</v>
      </c>
      <c r="C673" s="113">
        <v>118.9</v>
      </c>
      <c r="D673" s="113">
        <v>119.75</v>
      </c>
      <c r="E673" s="113">
        <v>115.3</v>
      </c>
      <c r="F673" s="113">
        <v>117.6</v>
      </c>
      <c r="G673" s="113">
        <v>118.9</v>
      </c>
      <c r="H673" s="113">
        <v>116.4</v>
      </c>
      <c r="I673" s="113">
        <v>8042</v>
      </c>
      <c r="J673" s="113">
        <v>950436.7</v>
      </c>
      <c r="K673" s="115">
        <v>43511</v>
      </c>
      <c r="L673" s="113">
        <v>85</v>
      </c>
      <c r="M673" s="113" t="s">
        <v>2976</v>
      </c>
      <c r="N673" s="351"/>
    </row>
    <row r="674" spans="1:14">
      <c r="A674" s="113" t="s">
        <v>94</v>
      </c>
      <c r="B674" s="113" t="s">
        <v>384</v>
      </c>
      <c r="C674" s="113">
        <v>1515.55</v>
      </c>
      <c r="D674" s="113">
        <v>1521.95</v>
      </c>
      <c r="E674" s="113">
        <v>1498.7</v>
      </c>
      <c r="F674" s="113">
        <v>1509.5</v>
      </c>
      <c r="G674" s="113">
        <v>1505</v>
      </c>
      <c r="H674" s="113">
        <v>1517.5</v>
      </c>
      <c r="I674" s="113">
        <v>1169312</v>
      </c>
      <c r="J674" s="113">
        <v>1764353051.6500001</v>
      </c>
      <c r="K674" s="115">
        <v>43511</v>
      </c>
      <c r="L674" s="113">
        <v>48659</v>
      </c>
      <c r="M674" s="113" t="s">
        <v>941</v>
      </c>
      <c r="N674" s="351"/>
    </row>
    <row r="675" spans="1:14">
      <c r="A675" s="113" t="s">
        <v>942</v>
      </c>
      <c r="B675" s="113" t="s">
        <v>384</v>
      </c>
      <c r="C675" s="113">
        <v>490.5</v>
      </c>
      <c r="D675" s="113">
        <v>498.9</v>
      </c>
      <c r="E675" s="113">
        <v>489</v>
      </c>
      <c r="F675" s="113">
        <v>495.35</v>
      </c>
      <c r="G675" s="113">
        <v>498.9</v>
      </c>
      <c r="H675" s="113">
        <v>493.7</v>
      </c>
      <c r="I675" s="113">
        <v>6107</v>
      </c>
      <c r="J675" s="113">
        <v>3022064.2</v>
      </c>
      <c r="K675" s="115">
        <v>43511</v>
      </c>
      <c r="L675" s="113">
        <v>283</v>
      </c>
      <c r="M675" s="113" t="s">
        <v>943</v>
      </c>
      <c r="N675" s="351"/>
    </row>
    <row r="676" spans="1:14">
      <c r="A676" s="113" t="s">
        <v>944</v>
      </c>
      <c r="B676" s="113" t="s">
        <v>384</v>
      </c>
      <c r="C676" s="113">
        <v>39.1</v>
      </c>
      <c r="D676" s="113">
        <v>41.7</v>
      </c>
      <c r="E676" s="113">
        <v>36.65</v>
      </c>
      <c r="F676" s="113">
        <v>39.450000000000003</v>
      </c>
      <c r="G676" s="113">
        <v>39.549999999999997</v>
      </c>
      <c r="H676" s="113">
        <v>35.549999999999997</v>
      </c>
      <c r="I676" s="113">
        <v>37051337</v>
      </c>
      <c r="J676" s="113">
        <v>1435197276.8</v>
      </c>
      <c r="K676" s="115">
        <v>43511</v>
      </c>
      <c r="L676" s="113">
        <v>77539</v>
      </c>
      <c r="M676" s="113" t="s">
        <v>2187</v>
      </c>
      <c r="N676" s="351"/>
    </row>
    <row r="677" spans="1:14">
      <c r="A677" s="113" t="s">
        <v>1921</v>
      </c>
      <c r="B677" s="113" t="s">
        <v>384</v>
      </c>
      <c r="C677" s="113">
        <v>292.07</v>
      </c>
      <c r="D677" s="113">
        <v>293.52</v>
      </c>
      <c r="E677" s="113">
        <v>290.14</v>
      </c>
      <c r="F677" s="113">
        <v>291.62</v>
      </c>
      <c r="G677" s="113">
        <v>291.62</v>
      </c>
      <c r="H677" s="113">
        <v>290.82</v>
      </c>
      <c r="I677" s="113">
        <v>3017</v>
      </c>
      <c r="J677" s="113">
        <v>878978.24</v>
      </c>
      <c r="K677" s="115">
        <v>43511</v>
      </c>
      <c r="L677" s="113">
        <v>12</v>
      </c>
      <c r="M677" s="113" t="s">
        <v>1922</v>
      </c>
      <c r="N677" s="351"/>
    </row>
    <row r="678" spans="1:14">
      <c r="A678" s="113" t="s">
        <v>190</v>
      </c>
      <c r="B678" s="113" t="s">
        <v>384</v>
      </c>
      <c r="C678" s="113">
        <v>299.2</v>
      </c>
      <c r="D678" s="113">
        <v>310.45</v>
      </c>
      <c r="E678" s="113">
        <v>291.95</v>
      </c>
      <c r="F678" s="113">
        <v>306.89999999999998</v>
      </c>
      <c r="G678" s="113">
        <v>304.45</v>
      </c>
      <c r="H678" s="113">
        <v>297.2</v>
      </c>
      <c r="I678" s="113">
        <v>4992264</v>
      </c>
      <c r="J678" s="113">
        <v>1514736156.3499999</v>
      </c>
      <c r="K678" s="115">
        <v>43511</v>
      </c>
      <c r="L678" s="113">
        <v>69102</v>
      </c>
      <c r="M678" s="113" t="s">
        <v>945</v>
      </c>
      <c r="N678" s="351"/>
    </row>
    <row r="679" spans="1:14">
      <c r="A679" s="113" t="s">
        <v>95</v>
      </c>
      <c r="B679" s="113" t="s">
        <v>384</v>
      </c>
      <c r="C679" s="113">
        <v>742.3</v>
      </c>
      <c r="D679" s="113">
        <v>746.5</v>
      </c>
      <c r="E679" s="113">
        <v>732.6</v>
      </c>
      <c r="F679" s="113">
        <v>741.95</v>
      </c>
      <c r="G679" s="113">
        <v>742.05</v>
      </c>
      <c r="H679" s="113">
        <v>740.05</v>
      </c>
      <c r="I679" s="113">
        <v>5586389</v>
      </c>
      <c r="J679" s="113">
        <v>4130795666.4499998</v>
      </c>
      <c r="K679" s="115">
        <v>43511</v>
      </c>
      <c r="L679" s="113">
        <v>93850</v>
      </c>
      <c r="M679" s="113" t="s">
        <v>946</v>
      </c>
      <c r="N679" s="351"/>
    </row>
    <row r="680" spans="1:14">
      <c r="A680" s="113" t="s">
        <v>947</v>
      </c>
      <c r="B680" s="113" t="s">
        <v>384</v>
      </c>
      <c r="C680" s="113">
        <v>528.6</v>
      </c>
      <c r="D680" s="113">
        <v>528.6</v>
      </c>
      <c r="E680" s="113">
        <v>516</v>
      </c>
      <c r="F680" s="113">
        <v>517.6</v>
      </c>
      <c r="G680" s="113">
        <v>518</v>
      </c>
      <c r="H680" s="113">
        <v>520.79999999999995</v>
      </c>
      <c r="I680" s="113">
        <v>5411</v>
      </c>
      <c r="J680" s="113">
        <v>2820913.35</v>
      </c>
      <c r="K680" s="115">
        <v>43511</v>
      </c>
      <c r="L680" s="113">
        <v>452</v>
      </c>
      <c r="M680" s="113" t="s">
        <v>948</v>
      </c>
      <c r="N680" s="351"/>
    </row>
    <row r="681" spans="1:14">
      <c r="A681" s="113" t="s">
        <v>950</v>
      </c>
      <c r="B681" s="113" t="s">
        <v>384</v>
      </c>
      <c r="C681" s="113">
        <v>264.45</v>
      </c>
      <c r="D681" s="113">
        <v>268.3</v>
      </c>
      <c r="E681" s="113">
        <v>255.1</v>
      </c>
      <c r="F681" s="113">
        <v>260.10000000000002</v>
      </c>
      <c r="G681" s="113">
        <v>260.35000000000002</v>
      </c>
      <c r="H681" s="113">
        <v>261.55</v>
      </c>
      <c r="I681" s="113">
        <v>72196</v>
      </c>
      <c r="J681" s="113">
        <v>18989562.25</v>
      </c>
      <c r="K681" s="115">
        <v>43511</v>
      </c>
      <c r="L681" s="113">
        <v>5855</v>
      </c>
      <c r="M681" s="113" t="s">
        <v>951</v>
      </c>
      <c r="N681" s="351"/>
    </row>
    <row r="682" spans="1:14">
      <c r="A682" s="113" t="s">
        <v>952</v>
      </c>
      <c r="B682" s="113" t="s">
        <v>384</v>
      </c>
      <c r="C682" s="113">
        <v>63.75</v>
      </c>
      <c r="D682" s="113">
        <v>64.5</v>
      </c>
      <c r="E682" s="113">
        <v>63.05</v>
      </c>
      <c r="F682" s="113">
        <v>63.8</v>
      </c>
      <c r="G682" s="113">
        <v>63.75</v>
      </c>
      <c r="H682" s="113">
        <v>64.05</v>
      </c>
      <c r="I682" s="113">
        <v>24600</v>
      </c>
      <c r="J682" s="113">
        <v>1563244.2</v>
      </c>
      <c r="K682" s="115">
        <v>43511</v>
      </c>
      <c r="L682" s="113">
        <v>431</v>
      </c>
      <c r="M682" s="113" t="s">
        <v>953</v>
      </c>
      <c r="N682" s="351"/>
    </row>
    <row r="683" spans="1:14">
      <c r="A683" s="113" t="s">
        <v>954</v>
      </c>
      <c r="B683" s="113" t="s">
        <v>384</v>
      </c>
      <c r="C683" s="113">
        <v>626.70000000000005</v>
      </c>
      <c r="D683" s="113">
        <v>629.6</v>
      </c>
      <c r="E683" s="113">
        <v>610.54999999999995</v>
      </c>
      <c r="F683" s="113">
        <v>612.29999999999995</v>
      </c>
      <c r="G683" s="113">
        <v>614.4</v>
      </c>
      <c r="H683" s="113">
        <v>630.75</v>
      </c>
      <c r="I683" s="113">
        <v>7823</v>
      </c>
      <c r="J683" s="113">
        <v>4815848.05</v>
      </c>
      <c r="K683" s="115">
        <v>43511</v>
      </c>
      <c r="L683" s="113">
        <v>649</v>
      </c>
      <c r="M683" s="113" t="s">
        <v>955</v>
      </c>
      <c r="N683" s="351"/>
    </row>
    <row r="684" spans="1:14">
      <c r="A684" s="113" t="s">
        <v>3144</v>
      </c>
      <c r="B684" s="113" t="s">
        <v>384</v>
      </c>
      <c r="C684" s="113">
        <v>42.15</v>
      </c>
      <c r="D684" s="113">
        <v>48.45</v>
      </c>
      <c r="E684" s="113">
        <v>38.5</v>
      </c>
      <c r="F684" s="113">
        <v>45.7</v>
      </c>
      <c r="G684" s="113">
        <v>47</v>
      </c>
      <c r="H684" s="113">
        <v>43.65</v>
      </c>
      <c r="I684" s="113">
        <v>11538</v>
      </c>
      <c r="J684" s="113">
        <v>528124.9</v>
      </c>
      <c r="K684" s="115">
        <v>43511</v>
      </c>
      <c r="L684" s="113">
        <v>145</v>
      </c>
      <c r="M684" s="113" t="s">
        <v>2337</v>
      </c>
      <c r="N684" s="351"/>
    </row>
    <row r="685" spans="1:14">
      <c r="A685" s="113" t="s">
        <v>956</v>
      </c>
      <c r="B685" s="113" t="s">
        <v>384</v>
      </c>
      <c r="C685" s="113">
        <v>162.94999999999999</v>
      </c>
      <c r="D685" s="113">
        <v>165.65</v>
      </c>
      <c r="E685" s="113">
        <v>156.25</v>
      </c>
      <c r="F685" s="113">
        <v>157.1</v>
      </c>
      <c r="G685" s="113">
        <v>156.75</v>
      </c>
      <c r="H685" s="113">
        <v>162.5</v>
      </c>
      <c r="I685" s="113">
        <v>301997</v>
      </c>
      <c r="J685" s="113">
        <v>48201734.25</v>
      </c>
      <c r="K685" s="115">
        <v>43511</v>
      </c>
      <c r="L685" s="113">
        <v>8210</v>
      </c>
      <c r="M685" s="113" t="s">
        <v>957</v>
      </c>
      <c r="N685" s="351"/>
    </row>
    <row r="686" spans="1:14">
      <c r="A686" s="113" t="s">
        <v>2977</v>
      </c>
      <c r="B686" s="113" t="s">
        <v>384</v>
      </c>
      <c r="C686" s="113">
        <v>36</v>
      </c>
      <c r="D686" s="113">
        <v>37.9</v>
      </c>
      <c r="E686" s="113">
        <v>35.15</v>
      </c>
      <c r="F686" s="113">
        <v>36.85</v>
      </c>
      <c r="G686" s="113">
        <v>37.85</v>
      </c>
      <c r="H686" s="113">
        <v>36.35</v>
      </c>
      <c r="I686" s="113">
        <v>19138</v>
      </c>
      <c r="J686" s="113">
        <v>698769.6</v>
      </c>
      <c r="K686" s="115">
        <v>43511</v>
      </c>
      <c r="L686" s="113">
        <v>105</v>
      </c>
      <c r="M686" s="113" t="s">
        <v>2978</v>
      </c>
      <c r="N686" s="351"/>
    </row>
    <row r="687" spans="1:14">
      <c r="A687" s="113" t="s">
        <v>2979</v>
      </c>
      <c r="B687" s="113" t="s">
        <v>384</v>
      </c>
      <c r="C687" s="113">
        <v>14.2</v>
      </c>
      <c r="D687" s="113">
        <v>14.65</v>
      </c>
      <c r="E687" s="113">
        <v>14</v>
      </c>
      <c r="F687" s="113">
        <v>14.05</v>
      </c>
      <c r="G687" s="113">
        <v>14.65</v>
      </c>
      <c r="H687" s="113">
        <v>14.05</v>
      </c>
      <c r="I687" s="113">
        <v>2113</v>
      </c>
      <c r="J687" s="113">
        <v>29807.95</v>
      </c>
      <c r="K687" s="115">
        <v>43511</v>
      </c>
      <c r="L687" s="113">
        <v>19</v>
      </c>
      <c r="M687" s="113" t="s">
        <v>2980</v>
      </c>
      <c r="N687" s="351"/>
    </row>
    <row r="688" spans="1:14">
      <c r="A688" s="113" t="s">
        <v>96</v>
      </c>
      <c r="B688" s="113" t="s">
        <v>384</v>
      </c>
      <c r="C688" s="113">
        <v>12.1</v>
      </c>
      <c r="D688" s="113">
        <v>12.25</v>
      </c>
      <c r="E688" s="113">
        <v>12.1</v>
      </c>
      <c r="F688" s="113">
        <v>12.2</v>
      </c>
      <c r="G688" s="113">
        <v>12.2</v>
      </c>
      <c r="H688" s="113">
        <v>12.2</v>
      </c>
      <c r="I688" s="113">
        <v>187324</v>
      </c>
      <c r="J688" s="113">
        <v>2282169.4</v>
      </c>
      <c r="K688" s="115">
        <v>43511</v>
      </c>
      <c r="L688" s="113">
        <v>608</v>
      </c>
      <c r="M688" s="113" t="s">
        <v>2981</v>
      </c>
      <c r="N688" s="351"/>
    </row>
    <row r="689" spans="1:14">
      <c r="A689" s="113" t="s">
        <v>97</v>
      </c>
      <c r="B689" s="113" t="s">
        <v>384</v>
      </c>
      <c r="C689" s="113">
        <v>126.95</v>
      </c>
      <c r="D689" s="113">
        <v>127</v>
      </c>
      <c r="E689" s="113">
        <v>120.95</v>
      </c>
      <c r="F689" s="113">
        <v>125.45</v>
      </c>
      <c r="G689" s="113">
        <v>125.6</v>
      </c>
      <c r="H689" s="113">
        <v>124.65</v>
      </c>
      <c r="I689" s="113">
        <v>16601313</v>
      </c>
      <c r="J689" s="113">
        <v>2078032030.9000001</v>
      </c>
      <c r="K689" s="115">
        <v>43511</v>
      </c>
      <c r="L689" s="113">
        <v>81649</v>
      </c>
      <c r="M689" s="113" t="s">
        <v>2982</v>
      </c>
      <c r="N689" s="351"/>
    </row>
    <row r="690" spans="1:14">
      <c r="A690" s="113" t="s">
        <v>2983</v>
      </c>
      <c r="B690" s="113" t="s">
        <v>384</v>
      </c>
      <c r="C690" s="113">
        <v>194.5</v>
      </c>
      <c r="D690" s="113">
        <v>205.9</v>
      </c>
      <c r="E690" s="113">
        <v>190.6</v>
      </c>
      <c r="F690" s="113">
        <v>197.5</v>
      </c>
      <c r="G690" s="113">
        <v>197.4</v>
      </c>
      <c r="H690" s="113">
        <v>195.1</v>
      </c>
      <c r="I690" s="113">
        <v>691388</v>
      </c>
      <c r="J690" s="113">
        <v>138588424.59999999</v>
      </c>
      <c r="K690" s="115">
        <v>43511</v>
      </c>
      <c r="L690" s="113">
        <v>10654</v>
      </c>
      <c r="M690" s="113" t="s">
        <v>2984</v>
      </c>
      <c r="N690" s="351"/>
    </row>
    <row r="691" spans="1:14">
      <c r="A691" s="113" t="s">
        <v>2985</v>
      </c>
      <c r="B691" s="113" t="s">
        <v>384</v>
      </c>
      <c r="C691" s="113">
        <v>442</v>
      </c>
      <c r="D691" s="113">
        <v>443.3</v>
      </c>
      <c r="E691" s="113">
        <v>424.5</v>
      </c>
      <c r="F691" s="113">
        <v>438.3</v>
      </c>
      <c r="G691" s="113">
        <v>441</v>
      </c>
      <c r="H691" s="113">
        <v>440.4</v>
      </c>
      <c r="I691" s="113">
        <v>55873</v>
      </c>
      <c r="J691" s="113">
        <v>24302505.399999999</v>
      </c>
      <c r="K691" s="115">
        <v>43511</v>
      </c>
      <c r="L691" s="113">
        <v>1686</v>
      </c>
      <c r="M691" s="113" t="s">
        <v>2986</v>
      </c>
      <c r="N691" s="351"/>
    </row>
    <row r="692" spans="1:14">
      <c r="A692" s="113" t="s">
        <v>199</v>
      </c>
      <c r="B692" s="113" t="s">
        <v>384</v>
      </c>
      <c r="C692" s="113">
        <v>757</v>
      </c>
      <c r="D692" s="113">
        <v>779.85</v>
      </c>
      <c r="E692" s="113">
        <v>750</v>
      </c>
      <c r="F692" s="113">
        <v>775.35</v>
      </c>
      <c r="G692" s="113">
        <v>777</v>
      </c>
      <c r="H692" s="113">
        <v>756.85</v>
      </c>
      <c r="I692" s="113">
        <v>74544</v>
      </c>
      <c r="J692" s="113">
        <v>56971878.950000003</v>
      </c>
      <c r="K692" s="115">
        <v>43511</v>
      </c>
      <c r="L692" s="113">
        <v>4941</v>
      </c>
      <c r="M692" s="113" t="s">
        <v>2987</v>
      </c>
      <c r="N692" s="351"/>
    </row>
    <row r="693" spans="1:14">
      <c r="A693" s="113" t="s">
        <v>98</v>
      </c>
      <c r="B693" s="113" t="s">
        <v>384</v>
      </c>
      <c r="C693" s="113">
        <v>123</v>
      </c>
      <c r="D693" s="113">
        <v>123.9</v>
      </c>
      <c r="E693" s="113">
        <v>118.8</v>
      </c>
      <c r="F693" s="113">
        <v>120.95</v>
      </c>
      <c r="G693" s="113">
        <v>120.45</v>
      </c>
      <c r="H693" s="113">
        <v>123.45</v>
      </c>
      <c r="I693" s="113">
        <v>1608377</v>
      </c>
      <c r="J693" s="113">
        <v>194761533.5</v>
      </c>
      <c r="K693" s="115">
        <v>43511</v>
      </c>
      <c r="L693" s="113">
        <v>11243</v>
      </c>
      <c r="M693" s="113" t="s">
        <v>958</v>
      </c>
      <c r="N693" s="351"/>
    </row>
    <row r="694" spans="1:14">
      <c r="A694" s="113" t="s">
        <v>3130</v>
      </c>
      <c r="B694" s="113" t="s">
        <v>384</v>
      </c>
      <c r="C694" s="113">
        <v>371.1</v>
      </c>
      <c r="D694" s="113">
        <v>383</v>
      </c>
      <c r="E694" s="113">
        <v>371.1</v>
      </c>
      <c r="F694" s="113">
        <v>380.15</v>
      </c>
      <c r="G694" s="113">
        <v>379.1</v>
      </c>
      <c r="H694" s="113">
        <v>385.25</v>
      </c>
      <c r="I694" s="113">
        <v>36001</v>
      </c>
      <c r="J694" s="113">
        <v>13592754.35</v>
      </c>
      <c r="K694" s="115">
        <v>43511</v>
      </c>
      <c r="L694" s="113">
        <v>1469</v>
      </c>
      <c r="M694" s="113" t="s">
        <v>3131</v>
      </c>
      <c r="N694" s="351"/>
    </row>
    <row r="695" spans="1:14">
      <c r="A695" s="113" t="s">
        <v>2555</v>
      </c>
      <c r="B695" s="113" t="s">
        <v>384</v>
      </c>
      <c r="C695" s="113">
        <v>196.95</v>
      </c>
      <c r="D695" s="113">
        <v>204</v>
      </c>
      <c r="E695" s="113">
        <v>192.5</v>
      </c>
      <c r="F695" s="113">
        <v>193.25</v>
      </c>
      <c r="G695" s="113">
        <v>195</v>
      </c>
      <c r="H695" s="113">
        <v>194.7</v>
      </c>
      <c r="I695" s="113">
        <v>1102957</v>
      </c>
      <c r="J695" s="113">
        <v>215078391.90000001</v>
      </c>
      <c r="K695" s="115">
        <v>43511</v>
      </c>
      <c r="L695" s="113">
        <v>4142</v>
      </c>
      <c r="M695" s="113" t="s">
        <v>2556</v>
      </c>
      <c r="N695" s="351"/>
    </row>
    <row r="696" spans="1:14">
      <c r="A696" s="113" t="s">
        <v>3244</v>
      </c>
      <c r="B696" s="113" t="s">
        <v>384</v>
      </c>
      <c r="C696" s="113">
        <v>129</v>
      </c>
      <c r="D696" s="113">
        <v>130</v>
      </c>
      <c r="E696" s="113">
        <v>125.5</v>
      </c>
      <c r="F696" s="113">
        <v>125.5</v>
      </c>
      <c r="G696" s="113">
        <v>125.5</v>
      </c>
      <c r="H696" s="113">
        <v>132.1</v>
      </c>
      <c r="I696" s="113">
        <v>4953</v>
      </c>
      <c r="J696" s="113">
        <v>629451.69999999995</v>
      </c>
      <c r="K696" s="115">
        <v>43511</v>
      </c>
      <c r="L696" s="113">
        <v>102</v>
      </c>
      <c r="M696" s="113" t="s">
        <v>3245</v>
      </c>
      <c r="N696" s="351"/>
    </row>
    <row r="697" spans="1:14">
      <c r="A697" s="113" t="s">
        <v>2988</v>
      </c>
      <c r="B697" s="113" t="s">
        <v>3195</v>
      </c>
      <c r="C697" s="113">
        <v>6.5</v>
      </c>
      <c r="D697" s="113">
        <v>6.8</v>
      </c>
      <c r="E697" s="113">
        <v>6.5</v>
      </c>
      <c r="F697" s="113">
        <v>6.75</v>
      </c>
      <c r="G697" s="113">
        <v>6.8</v>
      </c>
      <c r="H697" s="113">
        <v>6.5</v>
      </c>
      <c r="I697" s="113">
        <v>22520</v>
      </c>
      <c r="J697" s="113">
        <v>149898.54999999999</v>
      </c>
      <c r="K697" s="115">
        <v>43511</v>
      </c>
      <c r="L697" s="113">
        <v>36</v>
      </c>
      <c r="M697" s="113" t="s">
        <v>2989</v>
      </c>
      <c r="N697" s="351"/>
    </row>
    <row r="698" spans="1:14">
      <c r="A698" s="113" t="s">
        <v>99</v>
      </c>
      <c r="B698" s="113" t="s">
        <v>384</v>
      </c>
      <c r="C698" s="113">
        <v>279</v>
      </c>
      <c r="D698" s="113">
        <v>280.95</v>
      </c>
      <c r="E698" s="113">
        <v>275.39999999999998</v>
      </c>
      <c r="F698" s="113">
        <v>280.10000000000002</v>
      </c>
      <c r="G698" s="113">
        <v>279.64999999999998</v>
      </c>
      <c r="H698" s="113">
        <v>277.89999999999998</v>
      </c>
      <c r="I698" s="113">
        <v>37552143</v>
      </c>
      <c r="J698" s="113">
        <v>10454593965.799999</v>
      </c>
      <c r="K698" s="115">
        <v>43511</v>
      </c>
      <c r="L698" s="113">
        <v>157823</v>
      </c>
      <c r="M698" s="113" t="s">
        <v>2990</v>
      </c>
      <c r="N698" s="351"/>
    </row>
    <row r="699" spans="1:14">
      <c r="A699" s="113" t="s">
        <v>1987</v>
      </c>
      <c r="B699" s="113" t="s">
        <v>384</v>
      </c>
      <c r="C699" s="113">
        <v>251.05</v>
      </c>
      <c r="D699" s="113">
        <v>257</v>
      </c>
      <c r="E699" s="113">
        <v>243.8</v>
      </c>
      <c r="F699" s="113">
        <v>253</v>
      </c>
      <c r="G699" s="113">
        <v>252.6</v>
      </c>
      <c r="H699" s="113">
        <v>253</v>
      </c>
      <c r="I699" s="113">
        <v>6481</v>
      </c>
      <c r="J699" s="113">
        <v>1626831.6</v>
      </c>
      <c r="K699" s="115">
        <v>43511</v>
      </c>
      <c r="L699" s="113">
        <v>547</v>
      </c>
      <c r="M699" s="113" t="s">
        <v>2991</v>
      </c>
      <c r="N699" s="351"/>
    </row>
    <row r="700" spans="1:14">
      <c r="A700" s="113" t="s">
        <v>959</v>
      </c>
      <c r="B700" s="113" t="s">
        <v>384</v>
      </c>
      <c r="C700" s="113">
        <v>105.05</v>
      </c>
      <c r="D700" s="113">
        <v>105.05</v>
      </c>
      <c r="E700" s="113">
        <v>103</v>
      </c>
      <c r="F700" s="113">
        <v>103.2</v>
      </c>
      <c r="G700" s="113">
        <v>103</v>
      </c>
      <c r="H700" s="113">
        <v>104.65</v>
      </c>
      <c r="I700" s="113">
        <v>53479</v>
      </c>
      <c r="J700" s="113">
        <v>5543308.7999999998</v>
      </c>
      <c r="K700" s="115">
        <v>43511</v>
      </c>
      <c r="L700" s="113">
        <v>974</v>
      </c>
      <c r="M700" s="113" t="s">
        <v>960</v>
      </c>
      <c r="N700" s="351"/>
    </row>
    <row r="701" spans="1:14">
      <c r="A701" s="113" t="s">
        <v>961</v>
      </c>
      <c r="B701" s="113" t="s">
        <v>384</v>
      </c>
      <c r="C701" s="113">
        <v>91.9</v>
      </c>
      <c r="D701" s="113">
        <v>91.9</v>
      </c>
      <c r="E701" s="113">
        <v>89.25</v>
      </c>
      <c r="F701" s="113">
        <v>89.8</v>
      </c>
      <c r="G701" s="113">
        <v>89.85</v>
      </c>
      <c r="H701" s="113">
        <v>91.9</v>
      </c>
      <c r="I701" s="113">
        <v>656268</v>
      </c>
      <c r="J701" s="113">
        <v>59258271.75</v>
      </c>
      <c r="K701" s="115">
        <v>43511</v>
      </c>
      <c r="L701" s="113">
        <v>5726</v>
      </c>
      <c r="M701" s="113" t="s">
        <v>962</v>
      </c>
      <c r="N701" s="351"/>
    </row>
    <row r="702" spans="1:14">
      <c r="A702" s="113" t="s">
        <v>2992</v>
      </c>
      <c r="B702" s="113" t="s">
        <v>384</v>
      </c>
      <c r="C702" s="113">
        <v>4.55</v>
      </c>
      <c r="D702" s="113">
        <v>4.9000000000000004</v>
      </c>
      <c r="E702" s="113">
        <v>4.55</v>
      </c>
      <c r="F702" s="113">
        <v>4.9000000000000004</v>
      </c>
      <c r="G702" s="113">
        <v>4.9000000000000004</v>
      </c>
      <c r="H702" s="113">
        <v>4.7</v>
      </c>
      <c r="I702" s="113">
        <v>487092</v>
      </c>
      <c r="J702" s="113">
        <v>2368687.2999999998</v>
      </c>
      <c r="K702" s="115">
        <v>43511</v>
      </c>
      <c r="L702" s="113">
        <v>326</v>
      </c>
      <c r="M702" s="113" t="s">
        <v>2993</v>
      </c>
      <c r="N702" s="351"/>
    </row>
    <row r="703" spans="1:14">
      <c r="A703" s="113" t="s">
        <v>963</v>
      </c>
      <c r="B703" s="113" t="s">
        <v>384</v>
      </c>
      <c r="C703" s="113">
        <v>88.05</v>
      </c>
      <c r="D703" s="113">
        <v>98</v>
      </c>
      <c r="E703" s="113">
        <v>87</v>
      </c>
      <c r="F703" s="113">
        <v>92</v>
      </c>
      <c r="G703" s="113">
        <v>92</v>
      </c>
      <c r="H703" s="113">
        <v>90.15</v>
      </c>
      <c r="I703" s="113">
        <v>1576</v>
      </c>
      <c r="J703" s="113">
        <v>145037.1</v>
      </c>
      <c r="K703" s="115">
        <v>43511</v>
      </c>
      <c r="L703" s="113">
        <v>76</v>
      </c>
      <c r="M703" s="113" t="s">
        <v>964</v>
      </c>
      <c r="N703" s="351"/>
    </row>
    <row r="704" spans="1:14">
      <c r="A704" s="113" t="s">
        <v>2431</v>
      </c>
      <c r="B704" s="113" t="s">
        <v>384</v>
      </c>
      <c r="C704" s="113">
        <v>0.75</v>
      </c>
      <c r="D704" s="113">
        <v>0.8</v>
      </c>
      <c r="E704" s="113">
        <v>0.7</v>
      </c>
      <c r="F704" s="113">
        <v>0.75</v>
      </c>
      <c r="G704" s="113">
        <v>0.75</v>
      </c>
      <c r="H704" s="113">
        <v>0.75</v>
      </c>
      <c r="I704" s="113">
        <v>282802</v>
      </c>
      <c r="J704" s="113">
        <v>212130.9</v>
      </c>
      <c r="K704" s="115">
        <v>43511</v>
      </c>
      <c r="L704" s="113">
        <v>165</v>
      </c>
      <c r="M704" s="113" t="s">
        <v>2432</v>
      </c>
      <c r="N704" s="351"/>
    </row>
    <row r="705" spans="1:14">
      <c r="A705" s="113" t="s">
        <v>3612</v>
      </c>
      <c r="B705" s="113" t="s">
        <v>384</v>
      </c>
      <c r="C705" s="113">
        <v>2972</v>
      </c>
      <c r="D705" s="113">
        <v>3039</v>
      </c>
      <c r="E705" s="113">
        <v>2972</v>
      </c>
      <c r="F705" s="113">
        <v>3034</v>
      </c>
      <c r="G705" s="113">
        <v>3034</v>
      </c>
      <c r="H705" s="113">
        <v>2980</v>
      </c>
      <c r="I705" s="113">
        <v>36</v>
      </c>
      <c r="J705" s="113">
        <v>108994</v>
      </c>
      <c r="K705" s="115">
        <v>43511</v>
      </c>
      <c r="L705" s="113">
        <v>7</v>
      </c>
      <c r="M705" s="113" t="s">
        <v>3613</v>
      </c>
      <c r="N705" s="351"/>
    </row>
    <row r="706" spans="1:14">
      <c r="A706" s="113" t="s">
        <v>2297</v>
      </c>
      <c r="B706" s="113" t="s">
        <v>384</v>
      </c>
      <c r="C706" s="113">
        <v>47.45</v>
      </c>
      <c r="D706" s="113">
        <v>47.45</v>
      </c>
      <c r="E706" s="113">
        <v>45.05</v>
      </c>
      <c r="F706" s="113">
        <v>45.65</v>
      </c>
      <c r="G706" s="113">
        <v>45.6</v>
      </c>
      <c r="H706" s="113">
        <v>47.45</v>
      </c>
      <c r="I706" s="113">
        <v>6841</v>
      </c>
      <c r="J706" s="113">
        <v>315578.8</v>
      </c>
      <c r="K706" s="115">
        <v>43511</v>
      </c>
      <c r="L706" s="113">
        <v>186</v>
      </c>
      <c r="M706" s="113" t="s">
        <v>2298</v>
      </c>
      <c r="N706" s="351"/>
    </row>
    <row r="707" spans="1:14">
      <c r="A707" s="113" t="s">
        <v>200</v>
      </c>
      <c r="B707" s="113" t="s">
        <v>384</v>
      </c>
      <c r="C707" s="113">
        <v>39.799999999999997</v>
      </c>
      <c r="D707" s="113">
        <v>39.799999999999997</v>
      </c>
      <c r="E707" s="113">
        <v>39.200000000000003</v>
      </c>
      <c r="F707" s="113">
        <v>39.450000000000003</v>
      </c>
      <c r="G707" s="113">
        <v>39.5</v>
      </c>
      <c r="H707" s="113">
        <v>39.799999999999997</v>
      </c>
      <c r="I707" s="113">
        <v>407379</v>
      </c>
      <c r="J707" s="113">
        <v>16105320.35</v>
      </c>
      <c r="K707" s="115">
        <v>43511</v>
      </c>
      <c r="L707" s="113">
        <v>2630</v>
      </c>
      <c r="M707" s="113" t="s">
        <v>965</v>
      </c>
      <c r="N707" s="351"/>
    </row>
    <row r="708" spans="1:14">
      <c r="A708" s="113" t="s">
        <v>966</v>
      </c>
      <c r="B708" s="113" t="s">
        <v>384</v>
      </c>
      <c r="C708" s="113">
        <v>93.5</v>
      </c>
      <c r="D708" s="113">
        <v>96.25</v>
      </c>
      <c r="E708" s="113">
        <v>92.15</v>
      </c>
      <c r="F708" s="113">
        <v>92.85</v>
      </c>
      <c r="G708" s="113">
        <v>93.55</v>
      </c>
      <c r="H708" s="113">
        <v>94.25</v>
      </c>
      <c r="I708" s="113">
        <v>50255</v>
      </c>
      <c r="J708" s="113">
        <v>4724631.55</v>
      </c>
      <c r="K708" s="115">
        <v>43511</v>
      </c>
      <c r="L708" s="113">
        <v>1521</v>
      </c>
      <c r="M708" s="113" t="s">
        <v>967</v>
      </c>
      <c r="N708" s="351"/>
    </row>
    <row r="709" spans="1:14">
      <c r="A709" s="113" t="s">
        <v>968</v>
      </c>
      <c r="B709" s="113" t="s">
        <v>384</v>
      </c>
      <c r="C709" s="113">
        <v>28.65</v>
      </c>
      <c r="D709" s="113">
        <v>30.45</v>
      </c>
      <c r="E709" s="113">
        <v>27.4</v>
      </c>
      <c r="F709" s="113">
        <v>28</v>
      </c>
      <c r="G709" s="113">
        <v>28.4</v>
      </c>
      <c r="H709" s="113">
        <v>29.5</v>
      </c>
      <c r="I709" s="113">
        <v>23103</v>
      </c>
      <c r="J709" s="113">
        <v>659747.9</v>
      </c>
      <c r="K709" s="115">
        <v>43511</v>
      </c>
      <c r="L709" s="113">
        <v>234</v>
      </c>
      <c r="M709" s="113" t="s">
        <v>969</v>
      </c>
      <c r="N709" s="351"/>
    </row>
    <row r="710" spans="1:14">
      <c r="A710" s="113" t="s">
        <v>3246</v>
      </c>
      <c r="B710" s="113" t="s">
        <v>384</v>
      </c>
      <c r="C710" s="113">
        <v>13.85</v>
      </c>
      <c r="D710" s="113">
        <v>13.85</v>
      </c>
      <c r="E710" s="113">
        <v>12.75</v>
      </c>
      <c r="F710" s="113">
        <v>13</v>
      </c>
      <c r="G710" s="113">
        <v>13</v>
      </c>
      <c r="H710" s="113">
        <v>13.25</v>
      </c>
      <c r="I710" s="113">
        <v>21075</v>
      </c>
      <c r="J710" s="113">
        <v>274225.90000000002</v>
      </c>
      <c r="K710" s="115">
        <v>43511</v>
      </c>
      <c r="L710" s="113">
        <v>34</v>
      </c>
      <c r="M710" s="113" t="s">
        <v>3247</v>
      </c>
      <c r="N710" s="351"/>
    </row>
    <row r="711" spans="1:14">
      <c r="A711" s="113" t="s">
        <v>970</v>
      </c>
      <c r="B711" s="113" t="s">
        <v>384</v>
      </c>
      <c r="C711" s="113">
        <v>88.1</v>
      </c>
      <c r="D711" s="113">
        <v>89.6</v>
      </c>
      <c r="E711" s="113">
        <v>86.55</v>
      </c>
      <c r="F711" s="113">
        <v>87.5</v>
      </c>
      <c r="G711" s="113">
        <v>87.2</v>
      </c>
      <c r="H711" s="113">
        <v>87.65</v>
      </c>
      <c r="I711" s="113">
        <v>656154</v>
      </c>
      <c r="J711" s="113">
        <v>57756915.549999997</v>
      </c>
      <c r="K711" s="115">
        <v>43511</v>
      </c>
      <c r="L711" s="113">
        <v>5184</v>
      </c>
      <c r="M711" s="113" t="s">
        <v>971</v>
      </c>
      <c r="N711" s="351"/>
    </row>
    <row r="712" spans="1:14">
      <c r="A712" s="113" t="s">
        <v>3248</v>
      </c>
      <c r="B712" s="113" t="s">
        <v>3195</v>
      </c>
      <c r="C712" s="113">
        <v>3.85</v>
      </c>
      <c r="D712" s="113">
        <v>3.85</v>
      </c>
      <c r="E712" s="113">
        <v>3.7</v>
      </c>
      <c r="F712" s="113">
        <v>3.7</v>
      </c>
      <c r="G712" s="113">
        <v>3.7</v>
      </c>
      <c r="H712" s="113">
        <v>3.85</v>
      </c>
      <c r="I712" s="113">
        <v>108</v>
      </c>
      <c r="J712" s="113">
        <v>401.4</v>
      </c>
      <c r="K712" s="115">
        <v>43511</v>
      </c>
      <c r="L712" s="113">
        <v>5</v>
      </c>
      <c r="M712" s="113" t="s">
        <v>3249</v>
      </c>
      <c r="N712" s="351"/>
    </row>
    <row r="713" spans="1:14">
      <c r="A713" s="113" t="s">
        <v>972</v>
      </c>
      <c r="B713" s="113" t="s">
        <v>384</v>
      </c>
      <c r="C713" s="113">
        <v>51.55</v>
      </c>
      <c r="D713" s="113">
        <v>51.55</v>
      </c>
      <c r="E713" s="113">
        <v>50</v>
      </c>
      <c r="F713" s="113">
        <v>50.35</v>
      </c>
      <c r="G713" s="113">
        <v>50.4</v>
      </c>
      <c r="H713" s="113">
        <v>51.5</v>
      </c>
      <c r="I713" s="113">
        <v>315541</v>
      </c>
      <c r="J713" s="113">
        <v>15910150.6</v>
      </c>
      <c r="K713" s="115">
        <v>43511</v>
      </c>
      <c r="L713" s="113">
        <v>3091</v>
      </c>
      <c r="M713" s="113" t="s">
        <v>2215</v>
      </c>
      <c r="N713" s="351"/>
    </row>
    <row r="714" spans="1:14">
      <c r="A714" s="113" t="s">
        <v>973</v>
      </c>
      <c r="B714" s="113" t="s">
        <v>384</v>
      </c>
      <c r="C714" s="113">
        <v>185.3</v>
      </c>
      <c r="D714" s="113">
        <v>193.75</v>
      </c>
      <c r="E714" s="113">
        <v>183.35</v>
      </c>
      <c r="F714" s="113">
        <v>186.8</v>
      </c>
      <c r="G714" s="113">
        <v>186.5</v>
      </c>
      <c r="H714" s="113">
        <v>190</v>
      </c>
      <c r="I714" s="113">
        <v>10658</v>
      </c>
      <c r="J714" s="113">
        <v>1999278</v>
      </c>
      <c r="K714" s="115">
        <v>43511</v>
      </c>
      <c r="L714" s="113">
        <v>1001</v>
      </c>
      <c r="M714" s="113" t="s">
        <v>974</v>
      </c>
      <c r="N714" s="351"/>
    </row>
    <row r="715" spans="1:14">
      <c r="A715" s="113" t="s">
        <v>975</v>
      </c>
      <c r="B715" s="113" t="s">
        <v>384</v>
      </c>
      <c r="C715" s="113">
        <v>227.7</v>
      </c>
      <c r="D715" s="113">
        <v>231</v>
      </c>
      <c r="E715" s="113">
        <v>222</v>
      </c>
      <c r="F715" s="113">
        <v>224.15</v>
      </c>
      <c r="G715" s="113">
        <v>223.9</v>
      </c>
      <c r="H715" s="113">
        <v>229.2</v>
      </c>
      <c r="I715" s="113">
        <v>17839</v>
      </c>
      <c r="J715" s="113">
        <v>4041262.9</v>
      </c>
      <c r="K715" s="115">
        <v>43511</v>
      </c>
      <c r="L715" s="113">
        <v>695</v>
      </c>
      <c r="M715" s="113" t="s">
        <v>976</v>
      </c>
      <c r="N715" s="351"/>
    </row>
    <row r="716" spans="1:14">
      <c r="A716" s="113" t="s">
        <v>2433</v>
      </c>
      <c r="B716" s="113" t="s">
        <v>3195</v>
      </c>
      <c r="C716" s="113">
        <v>3.6</v>
      </c>
      <c r="D716" s="113">
        <v>3.7</v>
      </c>
      <c r="E716" s="113">
        <v>3.5</v>
      </c>
      <c r="F716" s="113">
        <v>3.55</v>
      </c>
      <c r="G716" s="113">
        <v>3.5</v>
      </c>
      <c r="H716" s="113">
        <v>3.6</v>
      </c>
      <c r="I716" s="113">
        <v>27730</v>
      </c>
      <c r="J716" s="113">
        <v>98260.9</v>
      </c>
      <c r="K716" s="115">
        <v>43511</v>
      </c>
      <c r="L716" s="113">
        <v>54</v>
      </c>
      <c r="M716" s="113" t="s">
        <v>2434</v>
      </c>
      <c r="N716" s="351"/>
    </row>
    <row r="717" spans="1:14">
      <c r="A717" s="113" t="s">
        <v>2435</v>
      </c>
      <c r="B717" s="113" t="s">
        <v>384</v>
      </c>
      <c r="C717" s="113">
        <v>64.95</v>
      </c>
      <c r="D717" s="113">
        <v>64.95</v>
      </c>
      <c r="E717" s="113">
        <v>62.25</v>
      </c>
      <c r="F717" s="113">
        <v>62.65</v>
      </c>
      <c r="G717" s="113">
        <v>62.25</v>
      </c>
      <c r="H717" s="113">
        <v>64.55</v>
      </c>
      <c r="I717" s="113">
        <v>28207</v>
      </c>
      <c r="J717" s="113">
        <v>1791884.35</v>
      </c>
      <c r="K717" s="115">
        <v>43511</v>
      </c>
      <c r="L717" s="113">
        <v>424</v>
      </c>
      <c r="M717" s="113" t="s">
        <v>2436</v>
      </c>
      <c r="N717" s="351"/>
    </row>
    <row r="718" spans="1:14">
      <c r="A718" s="113" t="s">
        <v>977</v>
      </c>
      <c r="B718" s="113" t="s">
        <v>384</v>
      </c>
      <c r="C718" s="113">
        <v>311</v>
      </c>
      <c r="D718" s="113">
        <v>313</v>
      </c>
      <c r="E718" s="113">
        <v>301.89999999999998</v>
      </c>
      <c r="F718" s="113">
        <v>312.14999999999998</v>
      </c>
      <c r="G718" s="113">
        <v>312</v>
      </c>
      <c r="H718" s="113">
        <v>312.10000000000002</v>
      </c>
      <c r="I718" s="113">
        <v>65022</v>
      </c>
      <c r="J718" s="113">
        <v>20065433.800000001</v>
      </c>
      <c r="K718" s="115">
        <v>43511</v>
      </c>
      <c r="L718" s="113">
        <v>2930</v>
      </c>
      <c r="M718" s="113" t="s">
        <v>978</v>
      </c>
      <c r="N718" s="351"/>
    </row>
    <row r="719" spans="1:14">
      <c r="A719" s="113" t="s">
        <v>2628</v>
      </c>
      <c r="B719" s="113" t="s">
        <v>384</v>
      </c>
      <c r="C719" s="113">
        <v>15.9</v>
      </c>
      <c r="D719" s="113">
        <v>16.05</v>
      </c>
      <c r="E719" s="113">
        <v>15.3</v>
      </c>
      <c r="F719" s="113">
        <v>16.05</v>
      </c>
      <c r="G719" s="113">
        <v>16.05</v>
      </c>
      <c r="H719" s="113">
        <v>15.3</v>
      </c>
      <c r="I719" s="113">
        <v>100506</v>
      </c>
      <c r="J719" s="113">
        <v>1603951.85</v>
      </c>
      <c r="K719" s="115">
        <v>43511</v>
      </c>
      <c r="L719" s="113">
        <v>343</v>
      </c>
      <c r="M719" s="113" t="s">
        <v>2680</v>
      </c>
      <c r="N719" s="351"/>
    </row>
    <row r="720" spans="1:14">
      <c r="A720" s="113" t="s">
        <v>979</v>
      </c>
      <c r="B720" s="113" t="s">
        <v>384</v>
      </c>
      <c r="C720" s="113">
        <v>246.05</v>
      </c>
      <c r="D720" s="113">
        <v>251</v>
      </c>
      <c r="E720" s="113">
        <v>242.3</v>
      </c>
      <c r="F720" s="113">
        <v>246.9</v>
      </c>
      <c r="G720" s="113">
        <v>247</v>
      </c>
      <c r="H720" s="113">
        <v>251.05</v>
      </c>
      <c r="I720" s="113">
        <v>8298</v>
      </c>
      <c r="J720" s="113">
        <v>2059234.7</v>
      </c>
      <c r="K720" s="115">
        <v>43511</v>
      </c>
      <c r="L720" s="113">
        <v>384</v>
      </c>
      <c r="M720" s="113" t="s">
        <v>980</v>
      </c>
      <c r="N720" s="351"/>
    </row>
    <row r="721" spans="1:14">
      <c r="A721" s="113" t="s">
        <v>1893</v>
      </c>
      <c r="B721" s="113" t="s">
        <v>384</v>
      </c>
      <c r="C721" s="113">
        <v>1705</v>
      </c>
      <c r="D721" s="113">
        <v>1722.55</v>
      </c>
      <c r="E721" s="113">
        <v>1650</v>
      </c>
      <c r="F721" s="113">
        <v>1706.15</v>
      </c>
      <c r="G721" s="113">
        <v>1714.85</v>
      </c>
      <c r="H721" s="113">
        <v>1699.55</v>
      </c>
      <c r="I721" s="113">
        <v>1549</v>
      </c>
      <c r="J721" s="113">
        <v>2607958.6</v>
      </c>
      <c r="K721" s="115">
        <v>43511</v>
      </c>
      <c r="L721" s="113">
        <v>361</v>
      </c>
      <c r="M721" s="113" t="s">
        <v>886</v>
      </c>
      <c r="N721" s="351"/>
    </row>
    <row r="722" spans="1:14">
      <c r="A722" s="113" t="s">
        <v>340</v>
      </c>
      <c r="B722" s="113" t="s">
        <v>384</v>
      </c>
      <c r="C722" s="113">
        <v>225</v>
      </c>
      <c r="D722" s="113">
        <v>242.8</v>
      </c>
      <c r="E722" s="113">
        <v>215</v>
      </c>
      <c r="F722" s="113">
        <v>232.55</v>
      </c>
      <c r="G722" s="113">
        <v>230.4</v>
      </c>
      <c r="H722" s="113">
        <v>225.9</v>
      </c>
      <c r="I722" s="113">
        <v>23895234</v>
      </c>
      <c r="J722" s="113">
        <v>5554611616.75</v>
      </c>
      <c r="K722" s="115">
        <v>43511</v>
      </c>
      <c r="L722" s="113">
        <v>228662</v>
      </c>
      <c r="M722" s="113" t="s">
        <v>981</v>
      </c>
      <c r="N722" s="351"/>
    </row>
    <row r="723" spans="1:14">
      <c r="A723" s="113" t="s">
        <v>2074</v>
      </c>
      <c r="B723" s="113" t="s">
        <v>384</v>
      </c>
      <c r="C723" s="113">
        <v>24.85</v>
      </c>
      <c r="D723" s="113">
        <v>24.85</v>
      </c>
      <c r="E723" s="113">
        <v>22.3</v>
      </c>
      <c r="F723" s="113">
        <v>23.65</v>
      </c>
      <c r="G723" s="113">
        <v>23.8</v>
      </c>
      <c r="H723" s="113">
        <v>24.5</v>
      </c>
      <c r="I723" s="113">
        <v>77488</v>
      </c>
      <c r="J723" s="113">
        <v>1803367.35</v>
      </c>
      <c r="K723" s="115">
        <v>43511</v>
      </c>
      <c r="L723" s="113">
        <v>738</v>
      </c>
      <c r="M723" s="113" t="s">
        <v>2075</v>
      </c>
      <c r="N723" s="351"/>
    </row>
    <row r="724" spans="1:14">
      <c r="A724" s="113" t="s">
        <v>3438</v>
      </c>
      <c r="B724" s="113" t="s">
        <v>3195</v>
      </c>
      <c r="C724" s="113">
        <v>0.3</v>
      </c>
      <c r="D724" s="113">
        <v>0.35</v>
      </c>
      <c r="E724" s="113">
        <v>0.3</v>
      </c>
      <c r="F724" s="113">
        <v>0.35</v>
      </c>
      <c r="G724" s="113">
        <v>0.35</v>
      </c>
      <c r="H724" s="113">
        <v>0.3</v>
      </c>
      <c r="I724" s="113">
        <v>200</v>
      </c>
      <c r="J724" s="113">
        <v>65</v>
      </c>
      <c r="K724" s="115">
        <v>43511</v>
      </c>
      <c r="L724" s="113">
        <v>4</v>
      </c>
      <c r="M724" s="113" t="s">
        <v>3439</v>
      </c>
      <c r="N724" s="351"/>
    </row>
    <row r="725" spans="1:14">
      <c r="A725" s="113" t="s">
        <v>2994</v>
      </c>
      <c r="B725" s="113" t="s">
        <v>384</v>
      </c>
      <c r="C725" s="113">
        <v>19.649999999999999</v>
      </c>
      <c r="D725" s="113">
        <v>20.350000000000001</v>
      </c>
      <c r="E725" s="113">
        <v>18.5</v>
      </c>
      <c r="F725" s="113">
        <v>18.850000000000001</v>
      </c>
      <c r="G725" s="113">
        <v>18.5</v>
      </c>
      <c r="H725" s="113">
        <v>19.899999999999999</v>
      </c>
      <c r="I725" s="113">
        <v>10607</v>
      </c>
      <c r="J725" s="113">
        <v>205335.6</v>
      </c>
      <c r="K725" s="115">
        <v>43511</v>
      </c>
      <c r="L725" s="113">
        <v>67</v>
      </c>
      <c r="M725" s="113" t="s">
        <v>2995</v>
      </c>
      <c r="N725" s="351"/>
    </row>
    <row r="726" spans="1:14">
      <c r="A726" s="113" t="s">
        <v>982</v>
      </c>
      <c r="B726" s="113" t="s">
        <v>384</v>
      </c>
      <c r="C726" s="113">
        <v>227.8</v>
      </c>
      <c r="D726" s="113">
        <v>234.35</v>
      </c>
      <c r="E726" s="113">
        <v>225</v>
      </c>
      <c r="F726" s="113">
        <v>225.5</v>
      </c>
      <c r="G726" s="113">
        <v>225.1</v>
      </c>
      <c r="H726" s="113">
        <v>228.95</v>
      </c>
      <c r="I726" s="113">
        <v>15416</v>
      </c>
      <c r="J726" s="113">
        <v>3540304.5</v>
      </c>
      <c r="K726" s="115">
        <v>43511</v>
      </c>
      <c r="L726" s="113">
        <v>522</v>
      </c>
      <c r="M726" s="113" t="s">
        <v>2996</v>
      </c>
      <c r="N726" s="351"/>
    </row>
    <row r="727" spans="1:14">
      <c r="A727" s="113" t="s">
        <v>1892</v>
      </c>
      <c r="B727" s="113" t="s">
        <v>384</v>
      </c>
      <c r="C727" s="113">
        <v>76.900000000000006</v>
      </c>
      <c r="D727" s="113">
        <v>77.7</v>
      </c>
      <c r="E727" s="113">
        <v>75.5</v>
      </c>
      <c r="F727" s="113">
        <v>76.400000000000006</v>
      </c>
      <c r="G727" s="113">
        <v>76.7</v>
      </c>
      <c r="H727" s="113">
        <v>76.95</v>
      </c>
      <c r="I727" s="113">
        <v>263338</v>
      </c>
      <c r="J727" s="113">
        <v>20121130.899999999</v>
      </c>
      <c r="K727" s="115">
        <v>43511</v>
      </c>
      <c r="L727" s="113">
        <v>2116</v>
      </c>
      <c r="M727" s="113" t="s">
        <v>2997</v>
      </c>
      <c r="N727" s="351"/>
    </row>
    <row r="728" spans="1:14">
      <c r="A728" s="113" t="s">
        <v>100</v>
      </c>
      <c r="B728" s="113" t="s">
        <v>384</v>
      </c>
      <c r="C728" s="113">
        <v>142</v>
      </c>
      <c r="D728" s="113">
        <v>142.85</v>
      </c>
      <c r="E728" s="113">
        <v>136.6</v>
      </c>
      <c r="F728" s="113">
        <v>138.65</v>
      </c>
      <c r="G728" s="113">
        <v>138.05000000000001</v>
      </c>
      <c r="H728" s="113">
        <v>142.5</v>
      </c>
      <c r="I728" s="113">
        <v>7619516</v>
      </c>
      <c r="J728" s="113">
        <v>1062578980.45</v>
      </c>
      <c r="K728" s="115">
        <v>43511</v>
      </c>
      <c r="L728" s="113">
        <v>49292</v>
      </c>
      <c r="M728" s="113" t="s">
        <v>2998</v>
      </c>
      <c r="N728" s="351"/>
    </row>
    <row r="729" spans="1:14">
      <c r="A729" s="113" t="s">
        <v>2999</v>
      </c>
      <c r="B729" s="113" t="s">
        <v>3195</v>
      </c>
      <c r="C729" s="113">
        <v>3.85</v>
      </c>
      <c r="D729" s="113">
        <v>4</v>
      </c>
      <c r="E729" s="113">
        <v>3.85</v>
      </c>
      <c r="F729" s="113">
        <v>4</v>
      </c>
      <c r="G729" s="113">
        <v>4</v>
      </c>
      <c r="H729" s="113">
        <v>3.85</v>
      </c>
      <c r="I729" s="113">
        <v>2319</v>
      </c>
      <c r="J729" s="113">
        <v>9275.85</v>
      </c>
      <c r="K729" s="115">
        <v>43511</v>
      </c>
      <c r="L729" s="113">
        <v>11</v>
      </c>
      <c r="M729" s="113" t="s">
        <v>3000</v>
      </c>
      <c r="N729" s="351"/>
    </row>
    <row r="730" spans="1:14">
      <c r="A730" s="113" t="s">
        <v>3001</v>
      </c>
      <c r="B730" s="113" t="s">
        <v>384</v>
      </c>
      <c r="C730" s="113">
        <v>92.25</v>
      </c>
      <c r="D730" s="113">
        <v>93.85</v>
      </c>
      <c r="E730" s="113">
        <v>91.35</v>
      </c>
      <c r="F730" s="113">
        <v>93.05</v>
      </c>
      <c r="G730" s="113">
        <v>93.15</v>
      </c>
      <c r="H730" s="113">
        <v>93.15</v>
      </c>
      <c r="I730" s="113">
        <v>8087</v>
      </c>
      <c r="J730" s="113">
        <v>746983.1</v>
      </c>
      <c r="K730" s="115">
        <v>43511</v>
      </c>
      <c r="L730" s="113">
        <v>166</v>
      </c>
      <c r="M730" s="113" t="s">
        <v>3002</v>
      </c>
      <c r="N730" s="351"/>
    </row>
    <row r="731" spans="1:14">
      <c r="A731" s="113" t="s">
        <v>3003</v>
      </c>
      <c r="B731" s="113" t="s">
        <v>384</v>
      </c>
      <c r="C731" s="113">
        <v>71</v>
      </c>
      <c r="D731" s="113">
        <v>71</v>
      </c>
      <c r="E731" s="113">
        <v>69.45</v>
      </c>
      <c r="F731" s="113">
        <v>70.05</v>
      </c>
      <c r="G731" s="113">
        <v>70.05</v>
      </c>
      <c r="H731" s="113">
        <v>70.95</v>
      </c>
      <c r="I731" s="113">
        <v>168232</v>
      </c>
      <c r="J731" s="113">
        <v>11831751.75</v>
      </c>
      <c r="K731" s="115">
        <v>43511</v>
      </c>
      <c r="L731" s="113">
        <v>2248</v>
      </c>
      <c r="M731" s="113" t="s">
        <v>3161</v>
      </c>
      <c r="N731" s="351"/>
    </row>
    <row r="732" spans="1:14">
      <c r="A732" s="113" t="s">
        <v>983</v>
      </c>
      <c r="B732" s="113" t="s">
        <v>384</v>
      </c>
      <c r="C732" s="113">
        <v>38.35</v>
      </c>
      <c r="D732" s="113">
        <v>39</v>
      </c>
      <c r="E732" s="113">
        <v>38</v>
      </c>
      <c r="F732" s="113">
        <v>38.25</v>
      </c>
      <c r="G732" s="113">
        <v>38.1</v>
      </c>
      <c r="H732" s="113">
        <v>38.1</v>
      </c>
      <c r="I732" s="113">
        <v>44129</v>
      </c>
      <c r="J732" s="113">
        <v>1699245.05</v>
      </c>
      <c r="K732" s="115">
        <v>43511</v>
      </c>
      <c r="L732" s="113">
        <v>505</v>
      </c>
      <c r="M732" s="113" t="s">
        <v>984</v>
      </c>
      <c r="N732" s="351"/>
    </row>
    <row r="733" spans="1:14">
      <c r="A733" s="113" t="s">
        <v>101</v>
      </c>
      <c r="B733" s="113" t="s">
        <v>384</v>
      </c>
      <c r="C733" s="113">
        <v>55.95</v>
      </c>
      <c r="D733" s="113">
        <v>57.7</v>
      </c>
      <c r="E733" s="113">
        <v>54.25</v>
      </c>
      <c r="F733" s="113">
        <v>55.55</v>
      </c>
      <c r="G733" s="113">
        <v>55.3</v>
      </c>
      <c r="H733" s="113">
        <v>55.65</v>
      </c>
      <c r="I733" s="113">
        <v>15923456</v>
      </c>
      <c r="J733" s="113">
        <v>895461167.35000002</v>
      </c>
      <c r="K733" s="115">
        <v>43511</v>
      </c>
      <c r="L733" s="113">
        <v>29882</v>
      </c>
      <c r="M733" s="113" t="s">
        <v>985</v>
      </c>
      <c r="N733" s="351"/>
    </row>
    <row r="734" spans="1:14">
      <c r="A734" s="113" t="s">
        <v>3250</v>
      </c>
      <c r="B734" s="113" t="s">
        <v>3195</v>
      </c>
      <c r="C734" s="113">
        <v>14.9</v>
      </c>
      <c r="D734" s="113">
        <v>15.55</v>
      </c>
      <c r="E734" s="113">
        <v>14.55</v>
      </c>
      <c r="F734" s="113">
        <v>14.9</v>
      </c>
      <c r="G734" s="113">
        <v>15.15</v>
      </c>
      <c r="H734" s="113">
        <v>15.1</v>
      </c>
      <c r="I734" s="113">
        <v>2679</v>
      </c>
      <c r="J734" s="113">
        <v>39688.85</v>
      </c>
      <c r="K734" s="115">
        <v>43511</v>
      </c>
      <c r="L734" s="113">
        <v>22</v>
      </c>
      <c r="M734" s="113" t="s">
        <v>3251</v>
      </c>
      <c r="N734" s="351"/>
    </row>
    <row r="735" spans="1:14">
      <c r="A735" s="113" t="s">
        <v>986</v>
      </c>
      <c r="B735" s="113" t="s">
        <v>384</v>
      </c>
      <c r="C735" s="113">
        <v>703.8</v>
      </c>
      <c r="D735" s="113">
        <v>772.35</v>
      </c>
      <c r="E735" s="113">
        <v>695.3</v>
      </c>
      <c r="F735" s="113">
        <v>720.45</v>
      </c>
      <c r="G735" s="113">
        <v>720</v>
      </c>
      <c r="H735" s="113">
        <v>697.65</v>
      </c>
      <c r="I735" s="113">
        <v>52056</v>
      </c>
      <c r="J735" s="113">
        <v>37823932.549999997</v>
      </c>
      <c r="K735" s="115">
        <v>43511</v>
      </c>
      <c r="L735" s="113">
        <v>4209</v>
      </c>
      <c r="M735" s="113" t="s">
        <v>987</v>
      </c>
      <c r="N735" s="351"/>
    </row>
    <row r="736" spans="1:14">
      <c r="A736" s="113" t="s">
        <v>2134</v>
      </c>
      <c r="B736" s="113" t="s">
        <v>384</v>
      </c>
      <c r="C736" s="113">
        <v>128.9</v>
      </c>
      <c r="D736" s="113">
        <v>128.9</v>
      </c>
      <c r="E736" s="113">
        <v>111.5</v>
      </c>
      <c r="F736" s="113">
        <v>114.5</v>
      </c>
      <c r="G736" s="113">
        <v>115</v>
      </c>
      <c r="H736" s="113">
        <v>124.65</v>
      </c>
      <c r="I736" s="113">
        <v>369556</v>
      </c>
      <c r="J736" s="113">
        <v>44113456.649999999</v>
      </c>
      <c r="K736" s="115">
        <v>43511</v>
      </c>
      <c r="L736" s="113">
        <v>6571</v>
      </c>
      <c r="M736" s="113" t="s">
        <v>2135</v>
      </c>
      <c r="N736" s="351"/>
    </row>
    <row r="737" spans="1:14">
      <c r="A737" s="113" t="s">
        <v>988</v>
      </c>
      <c r="B737" s="113" t="s">
        <v>384</v>
      </c>
      <c r="C737" s="113">
        <v>309.95</v>
      </c>
      <c r="D737" s="113">
        <v>312.55</v>
      </c>
      <c r="E737" s="113">
        <v>306</v>
      </c>
      <c r="F737" s="113">
        <v>309.39999999999998</v>
      </c>
      <c r="G737" s="113">
        <v>307.60000000000002</v>
      </c>
      <c r="H737" s="113">
        <v>306.85000000000002</v>
      </c>
      <c r="I737" s="113">
        <v>136934</v>
      </c>
      <c r="J737" s="113">
        <v>42453230.600000001</v>
      </c>
      <c r="K737" s="115">
        <v>43511</v>
      </c>
      <c r="L737" s="113">
        <v>6118</v>
      </c>
      <c r="M737" s="113" t="s">
        <v>3004</v>
      </c>
      <c r="N737" s="351"/>
    </row>
    <row r="738" spans="1:14">
      <c r="A738" s="113" t="s">
        <v>3005</v>
      </c>
      <c r="B738" s="113" t="s">
        <v>384</v>
      </c>
      <c r="C738" s="113">
        <v>132.35</v>
      </c>
      <c r="D738" s="113">
        <v>132.35</v>
      </c>
      <c r="E738" s="113">
        <v>124.55</v>
      </c>
      <c r="F738" s="113">
        <v>125.6</v>
      </c>
      <c r="G738" s="113">
        <v>125.45</v>
      </c>
      <c r="H738" s="113">
        <v>132</v>
      </c>
      <c r="I738" s="113">
        <v>1092256</v>
      </c>
      <c r="J738" s="113">
        <v>138530138.94999999</v>
      </c>
      <c r="K738" s="115">
        <v>43511</v>
      </c>
      <c r="L738" s="113">
        <v>17772</v>
      </c>
      <c r="M738" s="113" t="s">
        <v>3006</v>
      </c>
      <c r="N738" s="351"/>
    </row>
    <row r="739" spans="1:14">
      <c r="A739" s="113" t="s">
        <v>989</v>
      </c>
      <c r="B739" s="113" t="s">
        <v>384</v>
      </c>
      <c r="C739" s="113">
        <v>90.9</v>
      </c>
      <c r="D739" s="113">
        <v>91.45</v>
      </c>
      <c r="E739" s="113">
        <v>87.45</v>
      </c>
      <c r="F739" s="113">
        <v>88.45</v>
      </c>
      <c r="G739" s="113">
        <v>88.35</v>
      </c>
      <c r="H739" s="113">
        <v>87.85</v>
      </c>
      <c r="I739" s="113">
        <v>2125638</v>
      </c>
      <c r="J739" s="113">
        <v>190186714.09999999</v>
      </c>
      <c r="K739" s="115">
        <v>43511</v>
      </c>
      <c r="L739" s="113">
        <v>20567</v>
      </c>
      <c r="M739" s="113" t="s">
        <v>990</v>
      </c>
      <c r="N739" s="351"/>
    </row>
    <row r="740" spans="1:14">
      <c r="A740" s="113" t="s">
        <v>3384</v>
      </c>
      <c r="B740" s="113" t="s">
        <v>384</v>
      </c>
      <c r="C740" s="113">
        <v>148.1</v>
      </c>
      <c r="D740" s="113">
        <v>152.94999999999999</v>
      </c>
      <c r="E740" s="113">
        <v>144.05000000000001</v>
      </c>
      <c r="F740" s="113">
        <v>146.9</v>
      </c>
      <c r="G740" s="113">
        <v>148.5</v>
      </c>
      <c r="H740" s="113">
        <v>150</v>
      </c>
      <c r="I740" s="113">
        <v>4120</v>
      </c>
      <c r="J740" s="113">
        <v>610663.75</v>
      </c>
      <c r="K740" s="115">
        <v>43511</v>
      </c>
      <c r="L740" s="113">
        <v>68</v>
      </c>
      <c r="M740" s="113" t="s">
        <v>3385</v>
      </c>
      <c r="N740" s="351"/>
    </row>
    <row r="741" spans="1:14">
      <c r="A741" s="113" t="s">
        <v>991</v>
      </c>
      <c r="B741" s="113" t="s">
        <v>384</v>
      </c>
      <c r="C741" s="113">
        <v>90.4</v>
      </c>
      <c r="D741" s="113">
        <v>90.8</v>
      </c>
      <c r="E741" s="113">
        <v>88.55</v>
      </c>
      <c r="F741" s="113">
        <v>89.8</v>
      </c>
      <c r="G741" s="113">
        <v>90.7</v>
      </c>
      <c r="H741" s="113">
        <v>88.95</v>
      </c>
      <c r="I741" s="113">
        <v>45853</v>
      </c>
      <c r="J741" s="113">
        <v>4126736</v>
      </c>
      <c r="K741" s="115">
        <v>43511</v>
      </c>
      <c r="L741" s="113">
        <v>247</v>
      </c>
      <c r="M741" s="113" t="s">
        <v>3136</v>
      </c>
      <c r="N741" s="351"/>
    </row>
    <row r="742" spans="1:14">
      <c r="A742" s="113" t="s">
        <v>992</v>
      </c>
      <c r="B742" s="113" t="s">
        <v>384</v>
      </c>
      <c r="C742" s="113">
        <v>75.900000000000006</v>
      </c>
      <c r="D742" s="113">
        <v>77</v>
      </c>
      <c r="E742" s="113">
        <v>74.599999999999994</v>
      </c>
      <c r="F742" s="113">
        <v>76.599999999999994</v>
      </c>
      <c r="G742" s="113">
        <v>77</v>
      </c>
      <c r="H742" s="113">
        <v>75.849999999999994</v>
      </c>
      <c r="I742" s="113">
        <v>184165</v>
      </c>
      <c r="J742" s="113">
        <v>13971336.1</v>
      </c>
      <c r="K742" s="115">
        <v>43511</v>
      </c>
      <c r="L742" s="113">
        <v>4527</v>
      </c>
      <c r="M742" s="113" t="s">
        <v>993</v>
      </c>
      <c r="N742" s="351"/>
    </row>
    <row r="743" spans="1:14">
      <c r="A743" s="113" t="s">
        <v>3007</v>
      </c>
      <c r="B743" s="113" t="s">
        <v>384</v>
      </c>
      <c r="C743" s="113">
        <v>2.85</v>
      </c>
      <c r="D743" s="113">
        <v>2.85</v>
      </c>
      <c r="E743" s="113">
        <v>2.65</v>
      </c>
      <c r="F743" s="113">
        <v>2.7</v>
      </c>
      <c r="G743" s="113">
        <v>2.75</v>
      </c>
      <c r="H743" s="113">
        <v>2.75</v>
      </c>
      <c r="I743" s="113">
        <v>30732</v>
      </c>
      <c r="J743" s="113">
        <v>83701.350000000006</v>
      </c>
      <c r="K743" s="115">
        <v>43511</v>
      </c>
      <c r="L743" s="113">
        <v>72</v>
      </c>
      <c r="M743" s="113" t="s">
        <v>3008</v>
      </c>
      <c r="N743" s="351"/>
    </row>
    <row r="744" spans="1:14">
      <c r="A744" s="113" t="s">
        <v>3448</v>
      </c>
      <c r="B744" s="113" t="s">
        <v>384</v>
      </c>
      <c r="C744" s="113">
        <v>114.7</v>
      </c>
      <c r="D744" s="113">
        <v>114.7</v>
      </c>
      <c r="E744" s="113">
        <v>107.95</v>
      </c>
      <c r="F744" s="113">
        <v>110.1</v>
      </c>
      <c r="G744" s="113">
        <v>109.2</v>
      </c>
      <c r="H744" s="113">
        <v>110.8</v>
      </c>
      <c r="I744" s="113">
        <v>2080</v>
      </c>
      <c r="J744" s="113">
        <v>225943.25</v>
      </c>
      <c r="K744" s="115">
        <v>43511</v>
      </c>
      <c r="L744" s="113">
        <v>41</v>
      </c>
      <c r="M744" s="113" t="s">
        <v>3449</v>
      </c>
      <c r="N744" s="351"/>
    </row>
    <row r="745" spans="1:14">
      <c r="A745" s="113" t="s">
        <v>102</v>
      </c>
      <c r="B745" s="113" t="s">
        <v>384</v>
      </c>
      <c r="C745" s="113">
        <v>5.2</v>
      </c>
      <c r="D745" s="113">
        <v>5.25</v>
      </c>
      <c r="E745" s="113">
        <v>4.95</v>
      </c>
      <c r="F745" s="113">
        <v>5</v>
      </c>
      <c r="G745" s="113">
        <v>5</v>
      </c>
      <c r="H745" s="113">
        <v>5.2</v>
      </c>
      <c r="I745" s="113">
        <v>11980005</v>
      </c>
      <c r="J745" s="113">
        <v>60495968.899999999</v>
      </c>
      <c r="K745" s="115">
        <v>43511</v>
      </c>
      <c r="L745" s="113">
        <v>14463</v>
      </c>
      <c r="M745" s="113" t="s">
        <v>994</v>
      </c>
      <c r="N745" s="351"/>
    </row>
    <row r="746" spans="1:14">
      <c r="A746" s="113" t="s">
        <v>3009</v>
      </c>
      <c r="B746" s="113" t="s">
        <v>384</v>
      </c>
      <c r="C746" s="113">
        <v>2.4500000000000002</v>
      </c>
      <c r="D746" s="113">
        <v>2.5</v>
      </c>
      <c r="E746" s="113">
        <v>2.4</v>
      </c>
      <c r="F746" s="113">
        <v>2.5</v>
      </c>
      <c r="G746" s="113">
        <v>2.5</v>
      </c>
      <c r="H746" s="113">
        <v>2.4</v>
      </c>
      <c r="I746" s="113">
        <v>1718706</v>
      </c>
      <c r="J746" s="113">
        <v>4269369.8499999996</v>
      </c>
      <c r="K746" s="115">
        <v>43511</v>
      </c>
      <c r="L746" s="113">
        <v>581</v>
      </c>
      <c r="M746" s="113" t="s">
        <v>3010</v>
      </c>
      <c r="N746" s="351"/>
    </row>
    <row r="747" spans="1:14">
      <c r="A747" s="113" t="s">
        <v>3011</v>
      </c>
      <c r="B747" s="113" t="s">
        <v>384</v>
      </c>
      <c r="C747" s="113">
        <v>27.1</v>
      </c>
      <c r="D747" s="113">
        <v>28.9</v>
      </c>
      <c r="E747" s="113">
        <v>27.05</v>
      </c>
      <c r="F747" s="113">
        <v>27.35</v>
      </c>
      <c r="G747" s="113">
        <v>28.7</v>
      </c>
      <c r="H747" s="113">
        <v>28.25</v>
      </c>
      <c r="I747" s="113">
        <v>321</v>
      </c>
      <c r="J747" s="113">
        <v>9037.1</v>
      </c>
      <c r="K747" s="115">
        <v>43511</v>
      </c>
      <c r="L747" s="113">
        <v>12</v>
      </c>
      <c r="M747" s="113" t="s">
        <v>3012</v>
      </c>
      <c r="N747" s="351"/>
    </row>
    <row r="748" spans="1:14">
      <c r="A748" s="113" t="s">
        <v>244</v>
      </c>
      <c r="B748" s="113" t="s">
        <v>384</v>
      </c>
      <c r="C748" s="113">
        <v>1.55</v>
      </c>
      <c r="D748" s="113">
        <v>1.6</v>
      </c>
      <c r="E748" s="113">
        <v>1.55</v>
      </c>
      <c r="F748" s="113">
        <v>1.6</v>
      </c>
      <c r="G748" s="113">
        <v>1.6</v>
      </c>
      <c r="H748" s="113">
        <v>1.55</v>
      </c>
      <c r="I748" s="113">
        <v>914762</v>
      </c>
      <c r="J748" s="113">
        <v>1442024.65</v>
      </c>
      <c r="K748" s="115">
        <v>43511</v>
      </c>
      <c r="L748" s="113">
        <v>532</v>
      </c>
      <c r="M748" s="113" t="s">
        <v>3013</v>
      </c>
      <c r="N748" s="351"/>
    </row>
    <row r="749" spans="1:14">
      <c r="A749" s="113" t="s">
        <v>995</v>
      </c>
      <c r="B749" s="113" t="s">
        <v>384</v>
      </c>
      <c r="C749" s="113">
        <v>28.85</v>
      </c>
      <c r="D749" s="113">
        <v>32</v>
      </c>
      <c r="E749" s="113">
        <v>28</v>
      </c>
      <c r="F749" s="113">
        <v>30.55</v>
      </c>
      <c r="G749" s="113">
        <v>31</v>
      </c>
      <c r="H749" s="113">
        <v>28.9</v>
      </c>
      <c r="I749" s="113">
        <v>556921</v>
      </c>
      <c r="J749" s="113">
        <v>16557063.050000001</v>
      </c>
      <c r="K749" s="115">
        <v>43511</v>
      </c>
      <c r="L749" s="113">
        <v>2236</v>
      </c>
      <c r="M749" s="113" t="s">
        <v>3014</v>
      </c>
      <c r="N749" s="351"/>
    </row>
    <row r="750" spans="1:14">
      <c r="A750" s="113" t="s">
        <v>996</v>
      </c>
      <c r="B750" s="113" t="s">
        <v>384</v>
      </c>
      <c r="C750" s="113">
        <v>78</v>
      </c>
      <c r="D750" s="113">
        <v>83.3</v>
      </c>
      <c r="E750" s="113">
        <v>76.400000000000006</v>
      </c>
      <c r="F750" s="113">
        <v>80.8</v>
      </c>
      <c r="G750" s="113">
        <v>79.5</v>
      </c>
      <c r="H750" s="113">
        <v>78.099999999999994</v>
      </c>
      <c r="I750" s="113">
        <v>1015087</v>
      </c>
      <c r="J750" s="113">
        <v>82354301.400000006</v>
      </c>
      <c r="K750" s="115">
        <v>43511</v>
      </c>
      <c r="L750" s="113">
        <v>9855</v>
      </c>
      <c r="M750" s="113" t="s">
        <v>3015</v>
      </c>
      <c r="N750" s="351"/>
    </row>
    <row r="751" spans="1:14">
      <c r="A751" s="113" t="s">
        <v>103</v>
      </c>
      <c r="B751" s="113" t="s">
        <v>384</v>
      </c>
      <c r="C751" s="113">
        <v>65.099999999999994</v>
      </c>
      <c r="D751" s="113">
        <v>65.95</v>
      </c>
      <c r="E751" s="113">
        <v>64</v>
      </c>
      <c r="F751" s="113">
        <v>65.099999999999994</v>
      </c>
      <c r="G751" s="113">
        <v>65.3</v>
      </c>
      <c r="H751" s="113">
        <v>65.5</v>
      </c>
      <c r="I751" s="113">
        <v>339145</v>
      </c>
      <c r="J751" s="113">
        <v>21998668.800000001</v>
      </c>
      <c r="K751" s="115">
        <v>43511</v>
      </c>
      <c r="L751" s="113">
        <v>8543</v>
      </c>
      <c r="M751" s="113" t="s">
        <v>997</v>
      </c>
      <c r="N751" s="351"/>
    </row>
    <row r="752" spans="1:14">
      <c r="A752" s="113" t="s">
        <v>998</v>
      </c>
      <c r="B752" s="113" t="s">
        <v>384</v>
      </c>
      <c r="C752" s="113">
        <v>2555.5500000000002</v>
      </c>
      <c r="D752" s="113">
        <v>2555.5500000000002</v>
      </c>
      <c r="E752" s="113">
        <v>2480.15</v>
      </c>
      <c r="F752" s="113">
        <v>2504.65</v>
      </c>
      <c r="G752" s="113">
        <v>2510</v>
      </c>
      <c r="H752" s="113">
        <v>2555.5</v>
      </c>
      <c r="I752" s="113">
        <v>3685</v>
      </c>
      <c r="J752" s="113">
        <v>9308121.0999999996</v>
      </c>
      <c r="K752" s="115">
        <v>43511</v>
      </c>
      <c r="L752" s="113">
        <v>794</v>
      </c>
      <c r="M752" s="113" t="s">
        <v>999</v>
      </c>
      <c r="N752" s="351"/>
    </row>
    <row r="753" spans="1:14">
      <c r="A753" s="113" t="s">
        <v>104</v>
      </c>
      <c r="B753" s="113" t="s">
        <v>384</v>
      </c>
      <c r="C753" s="113">
        <v>279.95</v>
      </c>
      <c r="D753" s="113">
        <v>279.95</v>
      </c>
      <c r="E753" s="113">
        <v>265.45</v>
      </c>
      <c r="F753" s="113">
        <v>266.89999999999998</v>
      </c>
      <c r="G753" s="113">
        <v>266.64999999999998</v>
      </c>
      <c r="H753" s="113">
        <v>280.64999999999998</v>
      </c>
      <c r="I753" s="113">
        <v>10241930</v>
      </c>
      <c r="J753" s="113">
        <v>2762170649.0500002</v>
      </c>
      <c r="K753" s="115">
        <v>43511</v>
      </c>
      <c r="L753" s="113">
        <v>95575</v>
      </c>
      <c r="M753" s="113" t="s">
        <v>1988</v>
      </c>
      <c r="N753" s="351"/>
    </row>
    <row r="754" spans="1:14">
      <c r="A754" s="113" t="s">
        <v>2575</v>
      </c>
      <c r="B754" s="113" t="s">
        <v>384</v>
      </c>
      <c r="C754" s="113">
        <v>87.95</v>
      </c>
      <c r="D754" s="113">
        <v>88.15</v>
      </c>
      <c r="E754" s="113">
        <v>86.2</v>
      </c>
      <c r="F754" s="113">
        <v>86.8</v>
      </c>
      <c r="G754" s="113">
        <v>87</v>
      </c>
      <c r="H754" s="113">
        <v>87.8</v>
      </c>
      <c r="I754" s="113">
        <v>27884</v>
      </c>
      <c r="J754" s="113">
        <v>2427904.4</v>
      </c>
      <c r="K754" s="115">
        <v>43511</v>
      </c>
      <c r="L754" s="113">
        <v>295</v>
      </c>
      <c r="M754" s="113" t="s">
        <v>1543</v>
      </c>
      <c r="N754" s="351"/>
    </row>
    <row r="755" spans="1:14">
      <c r="A755" s="113" t="s">
        <v>1000</v>
      </c>
      <c r="B755" s="113" t="s">
        <v>384</v>
      </c>
      <c r="C755" s="113">
        <v>724.1</v>
      </c>
      <c r="D755" s="113">
        <v>737.4</v>
      </c>
      <c r="E755" s="113">
        <v>716.05</v>
      </c>
      <c r="F755" s="113">
        <v>733.2</v>
      </c>
      <c r="G755" s="113">
        <v>732.5</v>
      </c>
      <c r="H755" s="113">
        <v>728.5</v>
      </c>
      <c r="I755" s="113">
        <v>137921</v>
      </c>
      <c r="J755" s="113">
        <v>100481528.3</v>
      </c>
      <c r="K755" s="115">
        <v>43511</v>
      </c>
      <c r="L755" s="113">
        <v>6834</v>
      </c>
      <c r="M755" s="113" t="s">
        <v>1001</v>
      </c>
      <c r="N755" s="351"/>
    </row>
    <row r="756" spans="1:14">
      <c r="A756" s="113" t="s">
        <v>105</v>
      </c>
      <c r="B756" s="113" t="s">
        <v>384</v>
      </c>
      <c r="C756" s="113">
        <v>1312.4</v>
      </c>
      <c r="D756" s="113">
        <v>1312.6</v>
      </c>
      <c r="E756" s="113">
        <v>1275</v>
      </c>
      <c r="F756" s="113">
        <v>1300.8499999999999</v>
      </c>
      <c r="G756" s="113">
        <v>1300.25</v>
      </c>
      <c r="H756" s="113">
        <v>1312.7</v>
      </c>
      <c r="I756" s="113">
        <v>1250051</v>
      </c>
      <c r="J756" s="113">
        <v>1617919285.0999999</v>
      </c>
      <c r="K756" s="115">
        <v>43511</v>
      </c>
      <c r="L756" s="113">
        <v>35864</v>
      </c>
      <c r="M756" s="113" t="s">
        <v>1002</v>
      </c>
      <c r="N756" s="351"/>
    </row>
    <row r="757" spans="1:14">
      <c r="A757" s="113" t="s">
        <v>1003</v>
      </c>
      <c r="B757" s="113" t="s">
        <v>384</v>
      </c>
      <c r="C757" s="113">
        <v>109.9</v>
      </c>
      <c r="D757" s="113">
        <v>109.9</v>
      </c>
      <c r="E757" s="113">
        <v>106.2</v>
      </c>
      <c r="F757" s="113">
        <v>106.9</v>
      </c>
      <c r="G757" s="113">
        <v>106.2</v>
      </c>
      <c r="H757" s="113">
        <v>108.85</v>
      </c>
      <c r="I757" s="113">
        <v>6117</v>
      </c>
      <c r="J757" s="113">
        <v>655970.6</v>
      </c>
      <c r="K757" s="115">
        <v>43511</v>
      </c>
      <c r="L757" s="113">
        <v>281</v>
      </c>
      <c r="M757" s="113" t="s">
        <v>1004</v>
      </c>
      <c r="N757" s="351"/>
    </row>
    <row r="758" spans="1:14">
      <c r="A758" s="113" t="s">
        <v>1005</v>
      </c>
      <c r="B758" s="113" t="s">
        <v>384</v>
      </c>
      <c r="C758" s="113">
        <v>267.55</v>
      </c>
      <c r="D758" s="113">
        <v>267.55</v>
      </c>
      <c r="E758" s="113">
        <v>261.11</v>
      </c>
      <c r="F758" s="113">
        <v>262.98</v>
      </c>
      <c r="G758" s="113">
        <v>262.86</v>
      </c>
      <c r="H758" s="113">
        <v>267.55</v>
      </c>
      <c r="I758" s="113">
        <v>107374</v>
      </c>
      <c r="J758" s="113">
        <v>28240312.609999999</v>
      </c>
      <c r="K758" s="115">
        <v>43511</v>
      </c>
      <c r="L758" s="113">
        <v>1565</v>
      </c>
      <c r="M758" s="113" t="s">
        <v>1006</v>
      </c>
      <c r="N758" s="351"/>
    </row>
    <row r="759" spans="1:14">
      <c r="A759" s="113" t="s">
        <v>106</v>
      </c>
      <c r="B759" s="113" t="s">
        <v>384</v>
      </c>
      <c r="C759" s="113">
        <v>489.95</v>
      </c>
      <c r="D759" s="113">
        <v>490.75</v>
      </c>
      <c r="E759" s="113">
        <v>468</v>
      </c>
      <c r="F759" s="113">
        <v>475.6</v>
      </c>
      <c r="G759" s="113">
        <v>475</v>
      </c>
      <c r="H759" s="113">
        <v>492.3</v>
      </c>
      <c r="I759" s="113">
        <v>1406313</v>
      </c>
      <c r="J759" s="113">
        <v>671778273.64999998</v>
      </c>
      <c r="K759" s="115">
        <v>43511</v>
      </c>
      <c r="L759" s="113">
        <v>32034</v>
      </c>
      <c r="M759" s="113" t="s">
        <v>1007</v>
      </c>
      <c r="N759" s="351"/>
    </row>
    <row r="760" spans="1:14">
      <c r="A760" s="113" t="s">
        <v>1008</v>
      </c>
      <c r="B760" s="113" t="s">
        <v>384</v>
      </c>
      <c r="C760" s="113">
        <v>179.9</v>
      </c>
      <c r="D760" s="113">
        <v>179.9</v>
      </c>
      <c r="E760" s="113">
        <v>176.05</v>
      </c>
      <c r="F760" s="113">
        <v>176.6</v>
      </c>
      <c r="G760" s="113">
        <v>176.1</v>
      </c>
      <c r="H760" s="113">
        <v>178.4</v>
      </c>
      <c r="I760" s="113">
        <v>43255</v>
      </c>
      <c r="J760" s="113">
        <v>7673647.25</v>
      </c>
      <c r="K760" s="115">
        <v>43511</v>
      </c>
      <c r="L760" s="113">
        <v>1160</v>
      </c>
      <c r="M760" s="113" t="s">
        <v>1009</v>
      </c>
      <c r="N760" s="351"/>
    </row>
    <row r="761" spans="1:14">
      <c r="A761" s="113" t="s">
        <v>1010</v>
      </c>
      <c r="B761" s="113" t="s">
        <v>384</v>
      </c>
      <c r="C761" s="113">
        <v>63.5</v>
      </c>
      <c r="D761" s="113">
        <v>69.400000000000006</v>
      </c>
      <c r="E761" s="113">
        <v>60.4</v>
      </c>
      <c r="F761" s="113">
        <v>63.7</v>
      </c>
      <c r="G761" s="113">
        <v>63.75</v>
      </c>
      <c r="H761" s="113">
        <v>63.7</v>
      </c>
      <c r="I761" s="113">
        <v>5909</v>
      </c>
      <c r="J761" s="113">
        <v>385310.9</v>
      </c>
      <c r="K761" s="115">
        <v>43511</v>
      </c>
      <c r="L761" s="113">
        <v>227</v>
      </c>
      <c r="M761" s="113" t="s">
        <v>1011</v>
      </c>
      <c r="N761" s="351"/>
    </row>
    <row r="762" spans="1:14">
      <c r="A762" s="113" t="s">
        <v>1012</v>
      </c>
      <c r="B762" s="113" t="s">
        <v>384</v>
      </c>
      <c r="C762" s="113">
        <v>515</v>
      </c>
      <c r="D762" s="113">
        <v>515</v>
      </c>
      <c r="E762" s="113">
        <v>502.15</v>
      </c>
      <c r="F762" s="113">
        <v>509.05</v>
      </c>
      <c r="G762" s="113">
        <v>508</v>
      </c>
      <c r="H762" s="113">
        <v>516.6</v>
      </c>
      <c r="I762" s="113">
        <v>354971</v>
      </c>
      <c r="J762" s="113">
        <v>180383764.59999999</v>
      </c>
      <c r="K762" s="115">
        <v>43511</v>
      </c>
      <c r="L762" s="113">
        <v>16982</v>
      </c>
      <c r="M762" s="113" t="s">
        <v>1913</v>
      </c>
      <c r="N762" s="351"/>
    </row>
    <row r="763" spans="1:14">
      <c r="A763" s="113" t="s">
        <v>1013</v>
      </c>
      <c r="B763" s="113" t="s">
        <v>384</v>
      </c>
      <c r="C763" s="113">
        <v>154.25</v>
      </c>
      <c r="D763" s="113">
        <v>156.6</v>
      </c>
      <c r="E763" s="113">
        <v>147.05000000000001</v>
      </c>
      <c r="F763" s="113">
        <v>147.9</v>
      </c>
      <c r="G763" s="113">
        <v>147.25</v>
      </c>
      <c r="H763" s="113">
        <v>154.1</v>
      </c>
      <c r="I763" s="113">
        <v>8764</v>
      </c>
      <c r="J763" s="113">
        <v>1312526.55</v>
      </c>
      <c r="K763" s="115">
        <v>43511</v>
      </c>
      <c r="L763" s="113">
        <v>672</v>
      </c>
      <c r="M763" s="113" t="s">
        <v>1014</v>
      </c>
      <c r="N763" s="351"/>
    </row>
    <row r="764" spans="1:14">
      <c r="A764" s="113" t="s">
        <v>1015</v>
      </c>
      <c r="B764" s="113" t="s">
        <v>384</v>
      </c>
      <c r="C764" s="113">
        <v>341.7</v>
      </c>
      <c r="D764" s="113">
        <v>350</v>
      </c>
      <c r="E764" s="113">
        <v>335.6</v>
      </c>
      <c r="F764" s="113">
        <v>344.7</v>
      </c>
      <c r="G764" s="113">
        <v>343</v>
      </c>
      <c r="H764" s="113">
        <v>337.65</v>
      </c>
      <c r="I764" s="113">
        <v>22826</v>
      </c>
      <c r="J764" s="113">
        <v>7834235.7999999998</v>
      </c>
      <c r="K764" s="115">
        <v>43511</v>
      </c>
      <c r="L764" s="113">
        <v>1384</v>
      </c>
      <c r="M764" s="113" t="s">
        <v>3016</v>
      </c>
      <c r="N764" s="351"/>
    </row>
    <row r="765" spans="1:14">
      <c r="A765" s="113" t="s">
        <v>3401</v>
      </c>
      <c r="B765" s="113" t="s">
        <v>3195</v>
      </c>
      <c r="C765" s="113">
        <v>260</v>
      </c>
      <c r="D765" s="113">
        <v>260</v>
      </c>
      <c r="E765" s="113">
        <v>251.1</v>
      </c>
      <c r="F765" s="113">
        <v>251.7</v>
      </c>
      <c r="G765" s="113">
        <v>256.7</v>
      </c>
      <c r="H765" s="113">
        <v>260</v>
      </c>
      <c r="I765" s="113">
        <v>252</v>
      </c>
      <c r="J765" s="113">
        <v>63572.7</v>
      </c>
      <c r="K765" s="115">
        <v>43511</v>
      </c>
      <c r="L765" s="113">
        <v>14</v>
      </c>
      <c r="M765" s="113" t="s">
        <v>3402</v>
      </c>
      <c r="N765" s="351"/>
    </row>
    <row r="766" spans="1:14">
      <c r="A766" s="113" t="s">
        <v>1016</v>
      </c>
      <c r="B766" s="113" t="s">
        <v>384</v>
      </c>
      <c r="C766" s="113">
        <v>41.3</v>
      </c>
      <c r="D766" s="113">
        <v>41.8</v>
      </c>
      <c r="E766" s="113">
        <v>40</v>
      </c>
      <c r="F766" s="113">
        <v>40.4</v>
      </c>
      <c r="G766" s="113">
        <v>40.299999999999997</v>
      </c>
      <c r="H766" s="113">
        <v>41.45</v>
      </c>
      <c r="I766" s="113">
        <v>45194</v>
      </c>
      <c r="J766" s="113">
        <v>1837149.1</v>
      </c>
      <c r="K766" s="115">
        <v>43511</v>
      </c>
      <c r="L766" s="113">
        <v>398</v>
      </c>
      <c r="M766" s="113" t="s">
        <v>1017</v>
      </c>
      <c r="N766" s="351"/>
    </row>
    <row r="767" spans="1:14">
      <c r="A767" s="113" t="s">
        <v>2437</v>
      </c>
      <c r="B767" s="113" t="s">
        <v>384</v>
      </c>
      <c r="C767" s="113">
        <v>152.25</v>
      </c>
      <c r="D767" s="113">
        <v>152.4</v>
      </c>
      <c r="E767" s="113">
        <v>149.80000000000001</v>
      </c>
      <c r="F767" s="113">
        <v>151.94999999999999</v>
      </c>
      <c r="G767" s="113">
        <v>152.30000000000001</v>
      </c>
      <c r="H767" s="113">
        <v>152.94999999999999</v>
      </c>
      <c r="I767" s="113">
        <v>19079</v>
      </c>
      <c r="J767" s="113">
        <v>2894980.75</v>
      </c>
      <c r="K767" s="115">
        <v>43511</v>
      </c>
      <c r="L767" s="113">
        <v>341</v>
      </c>
      <c r="M767" s="113" t="s">
        <v>2438</v>
      </c>
      <c r="N767" s="351"/>
    </row>
    <row r="768" spans="1:14">
      <c r="A768" s="113" t="s">
        <v>1846</v>
      </c>
      <c r="B768" s="113" t="s">
        <v>384</v>
      </c>
      <c r="C768" s="113">
        <v>4.3</v>
      </c>
      <c r="D768" s="113">
        <v>4.55</v>
      </c>
      <c r="E768" s="113">
        <v>4</v>
      </c>
      <c r="F768" s="113">
        <v>4.55</v>
      </c>
      <c r="G768" s="113">
        <v>4.55</v>
      </c>
      <c r="H768" s="113">
        <v>4.5999999999999996</v>
      </c>
      <c r="I768" s="113">
        <v>611</v>
      </c>
      <c r="J768" s="113">
        <v>2535</v>
      </c>
      <c r="K768" s="115">
        <v>43511</v>
      </c>
      <c r="L768" s="113">
        <v>8</v>
      </c>
      <c r="M768" s="113" t="s">
        <v>1847</v>
      </c>
      <c r="N768" s="351"/>
    </row>
    <row r="769" spans="1:14">
      <c r="A769" s="113" t="s">
        <v>1018</v>
      </c>
      <c r="B769" s="113" t="s">
        <v>384</v>
      </c>
      <c r="C769" s="113">
        <v>59.75</v>
      </c>
      <c r="D769" s="113">
        <v>59.8</v>
      </c>
      <c r="E769" s="113">
        <v>57.1</v>
      </c>
      <c r="F769" s="113">
        <v>57.5</v>
      </c>
      <c r="G769" s="113">
        <v>57.5</v>
      </c>
      <c r="H769" s="113">
        <v>58.7</v>
      </c>
      <c r="I769" s="113">
        <v>11147</v>
      </c>
      <c r="J769" s="113">
        <v>646190.85</v>
      </c>
      <c r="K769" s="115">
        <v>43511</v>
      </c>
      <c r="L769" s="113">
        <v>272</v>
      </c>
      <c r="M769" s="113" t="s">
        <v>1019</v>
      </c>
      <c r="N769" s="351"/>
    </row>
    <row r="770" spans="1:14">
      <c r="A770" s="113" t="s">
        <v>202</v>
      </c>
      <c r="B770" s="113" t="s">
        <v>384</v>
      </c>
      <c r="C770" s="113">
        <v>453.15</v>
      </c>
      <c r="D770" s="113">
        <v>455.1</v>
      </c>
      <c r="E770" s="113">
        <v>445</v>
      </c>
      <c r="F770" s="113">
        <v>451.4</v>
      </c>
      <c r="G770" s="113">
        <v>446.5</v>
      </c>
      <c r="H770" s="113">
        <v>458.75</v>
      </c>
      <c r="I770" s="113">
        <v>38684</v>
      </c>
      <c r="J770" s="113">
        <v>17394892.350000001</v>
      </c>
      <c r="K770" s="115">
        <v>43511</v>
      </c>
      <c r="L770" s="113">
        <v>2449</v>
      </c>
      <c r="M770" s="113" t="s">
        <v>1020</v>
      </c>
      <c r="N770" s="351"/>
    </row>
    <row r="771" spans="1:14">
      <c r="A771" s="113" t="s">
        <v>2568</v>
      </c>
      <c r="B771" s="113" t="s">
        <v>384</v>
      </c>
      <c r="C771" s="113">
        <v>199.1</v>
      </c>
      <c r="D771" s="113">
        <v>201.85</v>
      </c>
      <c r="E771" s="113">
        <v>193.05</v>
      </c>
      <c r="F771" s="113">
        <v>195.2</v>
      </c>
      <c r="G771" s="113">
        <v>194</v>
      </c>
      <c r="H771" s="113">
        <v>196.75</v>
      </c>
      <c r="I771" s="113">
        <v>118570</v>
      </c>
      <c r="J771" s="113">
        <v>23194392.100000001</v>
      </c>
      <c r="K771" s="115">
        <v>43511</v>
      </c>
      <c r="L771" s="113">
        <v>1627</v>
      </c>
      <c r="M771" s="113" t="s">
        <v>2570</v>
      </c>
      <c r="N771" s="351"/>
    </row>
    <row r="772" spans="1:14">
      <c r="A772" s="113" t="s">
        <v>2549</v>
      </c>
      <c r="B772" s="113" t="s">
        <v>384</v>
      </c>
      <c r="C772" s="113">
        <v>17</v>
      </c>
      <c r="D772" s="113">
        <v>18</v>
      </c>
      <c r="E772" s="113">
        <v>16.25</v>
      </c>
      <c r="F772" s="113">
        <v>17.850000000000001</v>
      </c>
      <c r="G772" s="113">
        <v>17.8</v>
      </c>
      <c r="H772" s="113">
        <v>17.95</v>
      </c>
      <c r="I772" s="113">
        <v>2042</v>
      </c>
      <c r="J772" s="113">
        <v>34432.449999999997</v>
      </c>
      <c r="K772" s="115">
        <v>43511</v>
      </c>
      <c r="L772" s="113">
        <v>23</v>
      </c>
      <c r="M772" s="113" t="s">
        <v>2550</v>
      </c>
      <c r="N772" s="351"/>
    </row>
    <row r="773" spans="1:14">
      <c r="A773" s="113" t="s">
        <v>203</v>
      </c>
      <c r="B773" s="113" t="s">
        <v>384</v>
      </c>
      <c r="C773" s="113">
        <v>68</v>
      </c>
      <c r="D773" s="113">
        <v>71.2</v>
      </c>
      <c r="E773" s="113">
        <v>68</v>
      </c>
      <c r="F773" s="113">
        <v>68.7</v>
      </c>
      <c r="G773" s="113">
        <v>68.7</v>
      </c>
      <c r="H773" s="113">
        <v>67.7</v>
      </c>
      <c r="I773" s="113">
        <v>4352121</v>
      </c>
      <c r="J773" s="113">
        <v>301333935.89999998</v>
      </c>
      <c r="K773" s="115">
        <v>43511</v>
      </c>
      <c r="L773" s="113">
        <v>39170</v>
      </c>
      <c r="M773" s="113" t="s">
        <v>1931</v>
      </c>
      <c r="N773" s="351"/>
    </row>
    <row r="774" spans="1:14">
      <c r="A774" s="113" t="s">
        <v>1932</v>
      </c>
      <c r="B774" s="113" t="s">
        <v>384</v>
      </c>
      <c r="C774" s="113">
        <v>4.8</v>
      </c>
      <c r="D774" s="113">
        <v>4.8</v>
      </c>
      <c r="E774" s="113">
        <v>4.0999999999999996</v>
      </c>
      <c r="F774" s="113">
        <v>4.4000000000000004</v>
      </c>
      <c r="G774" s="113">
        <v>4.5</v>
      </c>
      <c r="H774" s="113">
        <v>4.55</v>
      </c>
      <c r="I774" s="113">
        <v>28675</v>
      </c>
      <c r="J774" s="113">
        <v>125733.7</v>
      </c>
      <c r="K774" s="115">
        <v>43511</v>
      </c>
      <c r="L774" s="113">
        <v>119</v>
      </c>
      <c r="M774" s="113" t="s">
        <v>1933</v>
      </c>
      <c r="N774" s="351"/>
    </row>
    <row r="775" spans="1:14">
      <c r="A775" s="113" t="s">
        <v>1021</v>
      </c>
      <c r="B775" s="113" t="s">
        <v>384</v>
      </c>
      <c r="C775" s="113">
        <v>702.2</v>
      </c>
      <c r="D775" s="113">
        <v>702.95</v>
      </c>
      <c r="E775" s="113">
        <v>682</v>
      </c>
      <c r="F775" s="113">
        <v>688.5</v>
      </c>
      <c r="G775" s="113">
        <v>685</v>
      </c>
      <c r="H775" s="113">
        <v>706.85</v>
      </c>
      <c r="I775" s="113">
        <v>7110</v>
      </c>
      <c r="J775" s="113">
        <v>4912162.2</v>
      </c>
      <c r="K775" s="115">
        <v>43511</v>
      </c>
      <c r="L775" s="113">
        <v>467</v>
      </c>
      <c r="M775" s="113" t="s">
        <v>1022</v>
      </c>
      <c r="N775" s="351"/>
    </row>
    <row r="776" spans="1:14">
      <c r="A776" s="113" t="s">
        <v>1023</v>
      </c>
      <c r="B776" s="113" t="s">
        <v>384</v>
      </c>
      <c r="C776" s="113">
        <v>78.900000000000006</v>
      </c>
      <c r="D776" s="113">
        <v>79.599999999999994</v>
      </c>
      <c r="E776" s="113">
        <v>74.900000000000006</v>
      </c>
      <c r="F776" s="113">
        <v>77.7</v>
      </c>
      <c r="G776" s="113">
        <v>77.75</v>
      </c>
      <c r="H776" s="113">
        <v>78.349999999999994</v>
      </c>
      <c r="I776" s="113">
        <v>55643</v>
      </c>
      <c r="J776" s="113">
        <v>4308702.75</v>
      </c>
      <c r="K776" s="115">
        <v>43511</v>
      </c>
      <c r="L776" s="113">
        <v>608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15.95</v>
      </c>
      <c r="D777" s="113">
        <v>16.5</v>
      </c>
      <c r="E777" s="113">
        <v>15</v>
      </c>
      <c r="F777" s="113">
        <v>15.95</v>
      </c>
      <c r="G777" s="113">
        <v>16</v>
      </c>
      <c r="H777" s="113">
        <v>16.05</v>
      </c>
      <c r="I777" s="113">
        <v>225692</v>
      </c>
      <c r="J777" s="113">
        <v>3608041.8</v>
      </c>
      <c r="K777" s="115">
        <v>43511</v>
      </c>
      <c r="L777" s="113">
        <v>798</v>
      </c>
      <c r="M777" s="113" t="s">
        <v>1026</v>
      </c>
      <c r="N777" s="351"/>
    </row>
    <row r="778" spans="1:14">
      <c r="A778" s="113" t="s">
        <v>2527</v>
      </c>
      <c r="B778" s="113" t="s">
        <v>384</v>
      </c>
      <c r="C778" s="113">
        <v>455</v>
      </c>
      <c r="D778" s="113">
        <v>455</v>
      </c>
      <c r="E778" s="113">
        <v>421.15</v>
      </c>
      <c r="F778" s="113">
        <v>437.7</v>
      </c>
      <c r="G778" s="113">
        <v>435</v>
      </c>
      <c r="H778" s="113">
        <v>447.15</v>
      </c>
      <c r="I778" s="113">
        <v>360</v>
      </c>
      <c r="J778" s="113">
        <v>160477.79999999999</v>
      </c>
      <c r="K778" s="115">
        <v>43511</v>
      </c>
      <c r="L778" s="113">
        <v>43</v>
      </c>
      <c r="M778" s="113" t="s">
        <v>2528</v>
      </c>
      <c r="N778" s="351"/>
    </row>
    <row r="779" spans="1:14">
      <c r="A779" s="113" t="s">
        <v>1027</v>
      </c>
      <c r="B779" s="113" t="s">
        <v>384</v>
      </c>
      <c r="C779" s="113">
        <v>240</v>
      </c>
      <c r="D779" s="113">
        <v>246</v>
      </c>
      <c r="E779" s="113">
        <v>236</v>
      </c>
      <c r="F779" s="113">
        <v>245.4</v>
      </c>
      <c r="G779" s="113">
        <v>245.35</v>
      </c>
      <c r="H779" s="113">
        <v>240.4</v>
      </c>
      <c r="I779" s="113">
        <v>143834</v>
      </c>
      <c r="J779" s="113">
        <v>34792756.649999999</v>
      </c>
      <c r="K779" s="115">
        <v>43511</v>
      </c>
      <c r="L779" s="113">
        <v>6177</v>
      </c>
      <c r="M779" s="113" t="s">
        <v>1028</v>
      </c>
      <c r="N779" s="351"/>
    </row>
    <row r="780" spans="1:14">
      <c r="A780" s="113" t="s">
        <v>1029</v>
      </c>
      <c r="B780" s="113" t="s">
        <v>384</v>
      </c>
      <c r="C780" s="113">
        <v>15.05</v>
      </c>
      <c r="D780" s="113">
        <v>15.5</v>
      </c>
      <c r="E780" s="113">
        <v>15</v>
      </c>
      <c r="F780" s="113">
        <v>15.2</v>
      </c>
      <c r="G780" s="113">
        <v>15.15</v>
      </c>
      <c r="H780" s="113">
        <v>15.25</v>
      </c>
      <c r="I780" s="113">
        <v>22936</v>
      </c>
      <c r="J780" s="113">
        <v>350568.95</v>
      </c>
      <c r="K780" s="115">
        <v>43511</v>
      </c>
      <c r="L780" s="113">
        <v>189</v>
      </c>
      <c r="M780" s="113" t="s">
        <v>1030</v>
      </c>
      <c r="N780" s="351"/>
    </row>
    <row r="781" spans="1:14">
      <c r="A781" s="113" t="s">
        <v>3017</v>
      </c>
      <c r="B781" s="113" t="s">
        <v>384</v>
      </c>
      <c r="C781" s="113">
        <v>340</v>
      </c>
      <c r="D781" s="113">
        <v>344.6</v>
      </c>
      <c r="E781" s="113">
        <v>323.3</v>
      </c>
      <c r="F781" s="113">
        <v>327.75</v>
      </c>
      <c r="G781" s="113">
        <v>326.95</v>
      </c>
      <c r="H781" s="113">
        <v>340.95</v>
      </c>
      <c r="I781" s="113">
        <v>73994</v>
      </c>
      <c r="J781" s="113">
        <v>24648141.050000001</v>
      </c>
      <c r="K781" s="115">
        <v>43511</v>
      </c>
      <c r="L781" s="113">
        <v>3599</v>
      </c>
      <c r="M781" s="113" t="s">
        <v>3018</v>
      </c>
      <c r="N781" s="351"/>
    </row>
    <row r="782" spans="1:14">
      <c r="A782" s="113" t="s">
        <v>2439</v>
      </c>
      <c r="B782" s="113" t="s">
        <v>3195</v>
      </c>
      <c r="C782" s="113">
        <v>36.75</v>
      </c>
      <c r="D782" s="113">
        <v>38.450000000000003</v>
      </c>
      <c r="E782" s="113">
        <v>36.6</v>
      </c>
      <c r="F782" s="113">
        <v>36.9</v>
      </c>
      <c r="G782" s="113">
        <v>37</v>
      </c>
      <c r="H782" s="113">
        <v>38.5</v>
      </c>
      <c r="I782" s="113">
        <v>76730</v>
      </c>
      <c r="J782" s="113">
        <v>2851243.4</v>
      </c>
      <c r="K782" s="115">
        <v>43511</v>
      </c>
      <c r="L782" s="113">
        <v>336</v>
      </c>
      <c r="M782" s="113" t="s">
        <v>2440</v>
      </c>
      <c r="N782" s="351"/>
    </row>
    <row r="783" spans="1:14">
      <c r="A783" s="113" t="s">
        <v>3252</v>
      </c>
      <c r="B783" s="113" t="s">
        <v>3195</v>
      </c>
      <c r="C783" s="113">
        <v>23</v>
      </c>
      <c r="D783" s="113">
        <v>23.65</v>
      </c>
      <c r="E783" s="113">
        <v>22</v>
      </c>
      <c r="F783" s="113">
        <v>22.2</v>
      </c>
      <c r="G783" s="113">
        <v>22.2</v>
      </c>
      <c r="H783" s="113">
        <v>23</v>
      </c>
      <c r="I783" s="113">
        <v>4390</v>
      </c>
      <c r="J783" s="113">
        <v>98914.05</v>
      </c>
      <c r="K783" s="115">
        <v>43511</v>
      </c>
      <c r="L783" s="113">
        <v>14</v>
      </c>
      <c r="M783" s="113" t="s">
        <v>3253</v>
      </c>
      <c r="N783" s="351"/>
    </row>
    <row r="784" spans="1:14">
      <c r="A784" s="113" t="s">
        <v>3587</v>
      </c>
      <c r="B784" s="113" t="s">
        <v>384</v>
      </c>
      <c r="C784" s="113">
        <v>30.45</v>
      </c>
      <c r="D784" s="113">
        <v>30.45</v>
      </c>
      <c r="E784" s="113">
        <v>26.75</v>
      </c>
      <c r="F784" s="113">
        <v>28.4</v>
      </c>
      <c r="G784" s="113">
        <v>28.45</v>
      </c>
      <c r="H784" s="113">
        <v>28.05</v>
      </c>
      <c r="I784" s="113">
        <v>1036</v>
      </c>
      <c r="J784" s="113">
        <v>28627.8</v>
      </c>
      <c r="K784" s="115">
        <v>43511</v>
      </c>
      <c r="L784" s="113">
        <v>16</v>
      </c>
      <c r="M784" s="113" t="s">
        <v>3588</v>
      </c>
      <c r="N784" s="351"/>
    </row>
    <row r="785" spans="1:14">
      <c r="A785" s="113" t="s">
        <v>1031</v>
      </c>
      <c r="B785" s="113" t="s">
        <v>384</v>
      </c>
      <c r="C785" s="113">
        <v>59.65</v>
      </c>
      <c r="D785" s="113">
        <v>62</v>
      </c>
      <c r="E785" s="113">
        <v>58.65</v>
      </c>
      <c r="F785" s="113">
        <v>59.8</v>
      </c>
      <c r="G785" s="113">
        <v>59.75</v>
      </c>
      <c r="H785" s="113">
        <v>58.85</v>
      </c>
      <c r="I785" s="113">
        <v>135900</v>
      </c>
      <c r="J785" s="113">
        <v>8200272.1500000004</v>
      </c>
      <c r="K785" s="115">
        <v>43511</v>
      </c>
      <c r="L785" s="113">
        <v>2002</v>
      </c>
      <c r="M785" s="113" t="s">
        <v>1032</v>
      </c>
      <c r="N785" s="351"/>
    </row>
    <row r="786" spans="1:14">
      <c r="A786" s="113" t="s">
        <v>3254</v>
      </c>
      <c r="B786" s="113" t="s">
        <v>3195</v>
      </c>
      <c r="C786" s="113">
        <v>1.2</v>
      </c>
      <c r="D786" s="113">
        <v>1.25</v>
      </c>
      <c r="E786" s="113">
        <v>1.2</v>
      </c>
      <c r="F786" s="113">
        <v>1.2</v>
      </c>
      <c r="G786" s="113">
        <v>1.25</v>
      </c>
      <c r="H786" s="113">
        <v>1.25</v>
      </c>
      <c r="I786" s="113">
        <v>508859</v>
      </c>
      <c r="J786" s="113">
        <v>612058.1</v>
      </c>
      <c r="K786" s="115">
        <v>43511</v>
      </c>
      <c r="L786" s="113">
        <v>157</v>
      </c>
      <c r="M786" s="113" t="s">
        <v>3255</v>
      </c>
      <c r="N786" s="351"/>
    </row>
    <row r="787" spans="1:14">
      <c r="A787" s="113" t="s">
        <v>2299</v>
      </c>
      <c r="B787" s="113" t="s">
        <v>384</v>
      </c>
      <c r="C787" s="113">
        <v>378</v>
      </c>
      <c r="D787" s="113">
        <v>378</v>
      </c>
      <c r="E787" s="113">
        <v>360</v>
      </c>
      <c r="F787" s="113">
        <v>361.65</v>
      </c>
      <c r="G787" s="113">
        <v>360.05</v>
      </c>
      <c r="H787" s="113">
        <v>374.05</v>
      </c>
      <c r="I787" s="113">
        <v>5364</v>
      </c>
      <c r="J787" s="113">
        <v>1961693.6</v>
      </c>
      <c r="K787" s="115">
        <v>43511</v>
      </c>
      <c r="L787" s="113">
        <v>491</v>
      </c>
      <c r="M787" s="113" t="s">
        <v>2300</v>
      </c>
      <c r="N787" s="351"/>
    </row>
    <row r="788" spans="1:14">
      <c r="A788" s="113" t="s">
        <v>3692</v>
      </c>
      <c r="B788" s="113" t="s">
        <v>3195</v>
      </c>
      <c r="C788" s="113">
        <v>10</v>
      </c>
      <c r="D788" s="113">
        <v>10</v>
      </c>
      <c r="E788" s="113">
        <v>10</v>
      </c>
      <c r="F788" s="113">
        <v>10</v>
      </c>
      <c r="G788" s="113">
        <v>10</v>
      </c>
      <c r="H788" s="113">
        <v>10.3</v>
      </c>
      <c r="I788" s="113">
        <v>200</v>
      </c>
      <c r="J788" s="113">
        <v>2000</v>
      </c>
      <c r="K788" s="115">
        <v>43511</v>
      </c>
      <c r="L788" s="113">
        <v>2</v>
      </c>
      <c r="M788" s="113" t="s">
        <v>3693</v>
      </c>
      <c r="N788" s="351"/>
    </row>
    <row r="789" spans="1:14">
      <c r="A789" s="113" t="s">
        <v>3523</v>
      </c>
      <c r="B789" s="113" t="s">
        <v>3195</v>
      </c>
      <c r="C789" s="113">
        <v>37.549999999999997</v>
      </c>
      <c r="D789" s="113">
        <v>37.549999999999997</v>
      </c>
      <c r="E789" s="113">
        <v>35.15</v>
      </c>
      <c r="F789" s="113">
        <v>36.799999999999997</v>
      </c>
      <c r="G789" s="113">
        <v>37.299999999999997</v>
      </c>
      <c r="H789" s="113">
        <v>35.85</v>
      </c>
      <c r="I789" s="113">
        <v>96</v>
      </c>
      <c r="J789" s="113">
        <v>3568.35</v>
      </c>
      <c r="K789" s="115">
        <v>43511</v>
      </c>
      <c r="L789" s="113">
        <v>7</v>
      </c>
      <c r="M789" s="113" t="s">
        <v>3524</v>
      </c>
      <c r="N789" s="351"/>
    </row>
    <row r="790" spans="1:14">
      <c r="A790" s="113" t="s">
        <v>1033</v>
      </c>
      <c r="B790" s="113" t="s">
        <v>384</v>
      </c>
      <c r="C790" s="113">
        <v>1445.05</v>
      </c>
      <c r="D790" s="113">
        <v>1450.05</v>
      </c>
      <c r="E790" s="113">
        <v>1418.3</v>
      </c>
      <c r="F790" s="113">
        <v>1444.85</v>
      </c>
      <c r="G790" s="113">
        <v>1447.9</v>
      </c>
      <c r="H790" s="113">
        <v>1435</v>
      </c>
      <c r="I790" s="113">
        <v>728</v>
      </c>
      <c r="J790" s="113">
        <v>1052996.05</v>
      </c>
      <c r="K790" s="115">
        <v>43511</v>
      </c>
      <c r="L790" s="113">
        <v>176</v>
      </c>
      <c r="M790" s="113" t="s">
        <v>1034</v>
      </c>
      <c r="N790" s="351"/>
    </row>
    <row r="791" spans="1:14">
      <c r="A791" s="113" t="s">
        <v>2301</v>
      </c>
      <c r="B791" s="113" t="s">
        <v>384</v>
      </c>
      <c r="C791" s="113">
        <v>192.55</v>
      </c>
      <c r="D791" s="113">
        <v>192.65</v>
      </c>
      <c r="E791" s="113">
        <v>183.05</v>
      </c>
      <c r="F791" s="113">
        <v>185.8</v>
      </c>
      <c r="G791" s="113">
        <v>186</v>
      </c>
      <c r="H791" s="113">
        <v>189.5</v>
      </c>
      <c r="I791" s="113">
        <v>43587</v>
      </c>
      <c r="J791" s="113">
        <v>8146989.4000000004</v>
      </c>
      <c r="K791" s="115">
        <v>43511</v>
      </c>
      <c r="L791" s="113">
        <v>1607</v>
      </c>
      <c r="M791" s="113" t="s">
        <v>2302</v>
      </c>
      <c r="N791" s="351"/>
    </row>
    <row r="792" spans="1:14">
      <c r="A792" s="113" t="s">
        <v>2602</v>
      </c>
      <c r="B792" s="113" t="s">
        <v>384</v>
      </c>
      <c r="C792" s="113">
        <v>619.4</v>
      </c>
      <c r="D792" s="113">
        <v>629</v>
      </c>
      <c r="E792" s="113">
        <v>584.04999999999995</v>
      </c>
      <c r="F792" s="113">
        <v>618.54999999999995</v>
      </c>
      <c r="G792" s="113">
        <v>624</v>
      </c>
      <c r="H792" s="113">
        <v>608.70000000000005</v>
      </c>
      <c r="I792" s="113">
        <v>14234</v>
      </c>
      <c r="J792" s="113">
        <v>8551648.4000000004</v>
      </c>
      <c r="K792" s="115">
        <v>43511</v>
      </c>
      <c r="L792" s="113">
        <v>335</v>
      </c>
      <c r="M792" s="113" t="s">
        <v>2603</v>
      </c>
      <c r="N792" s="351"/>
    </row>
    <row r="793" spans="1:14">
      <c r="A793" s="113" t="s">
        <v>2053</v>
      </c>
      <c r="B793" s="113" t="s">
        <v>384</v>
      </c>
      <c r="C793" s="113">
        <v>123.8</v>
      </c>
      <c r="D793" s="113">
        <v>128</v>
      </c>
      <c r="E793" s="113">
        <v>120.85</v>
      </c>
      <c r="F793" s="113">
        <v>125.4</v>
      </c>
      <c r="G793" s="113">
        <v>128</v>
      </c>
      <c r="H793" s="113">
        <v>123.8</v>
      </c>
      <c r="I793" s="113">
        <v>20075</v>
      </c>
      <c r="J793" s="113">
        <v>2473475.7000000002</v>
      </c>
      <c r="K793" s="115">
        <v>43511</v>
      </c>
      <c r="L793" s="113">
        <v>439</v>
      </c>
      <c r="M793" s="113" t="s">
        <v>2054</v>
      </c>
      <c r="N793" s="351"/>
    </row>
    <row r="794" spans="1:14">
      <c r="A794" s="113" t="s">
        <v>1035</v>
      </c>
      <c r="B794" s="113" t="s">
        <v>384</v>
      </c>
      <c r="C794" s="113">
        <v>385</v>
      </c>
      <c r="D794" s="113">
        <v>385</v>
      </c>
      <c r="E794" s="113">
        <v>375</v>
      </c>
      <c r="F794" s="113">
        <v>379.85</v>
      </c>
      <c r="G794" s="113">
        <v>379.75</v>
      </c>
      <c r="H794" s="113">
        <v>383.9</v>
      </c>
      <c r="I794" s="113">
        <v>75009</v>
      </c>
      <c r="J794" s="113">
        <v>28351527.199999999</v>
      </c>
      <c r="K794" s="115">
        <v>43511</v>
      </c>
      <c r="L794" s="113">
        <v>2229</v>
      </c>
      <c r="M794" s="113" t="s">
        <v>1036</v>
      </c>
      <c r="N794" s="351"/>
    </row>
    <row r="795" spans="1:14">
      <c r="A795" s="113" t="s">
        <v>1037</v>
      </c>
      <c r="B795" s="113" t="s">
        <v>384</v>
      </c>
      <c r="C795" s="113">
        <v>138.25</v>
      </c>
      <c r="D795" s="113">
        <v>138.25</v>
      </c>
      <c r="E795" s="113">
        <v>135.65</v>
      </c>
      <c r="F795" s="113">
        <v>137.30000000000001</v>
      </c>
      <c r="G795" s="113">
        <v>137.85</v>
      </c>
      <c r="H795" s="113">
        <v>138.30000000000001</v>
      </c>
      <c r="I795" s="113">
        <v>11543</v>
      </c>
      <c r="J795" s="113">
        <v>1579223.15</v>
      </c>
      <c r="K795" s="115">
        <v>43511</v>
      </c>
      <c r="L795" s="113">
        <v>613</v>
      </c>
      <c r="M795" s="113" t="s">
        <v>1038</v>
      </c>
      <c r="N795" s="351"/>
    </row>
    <row r="796" spans="1:14">
      <c r="A796" s="113" t="s">
        <v>1039</v>
      </c>
      <c r="B796" s="113" t="s">
        <v>384</v>
      </c>
      <c r="C796" s="113">
        <v>165.8</v>
      </c>
      <c r="D796" s="113">
        <v>168.45</v>
      </c>
      <c r="E796" s="113">
        <v>164.85</v>
      </c>
      <c r="F796" s="113">
        <v>165.95</v>
      </c>
      <c r="G796" s="113">
        <v>166.45</v>
      </c>
      <c r="H796" s="113">
        <v>165.5</v>
      </c>
      <c r="I796" s="113">
        <v>6944</v>
      </c>
      <c r="J796" s="113">
        <v>1156847.05</v>
      </c>
      <c r="K796" s="115">
        <v>43511</v>
      </c>
      <c r="L796" s="113">
        <v>277</v>
      </c>
      <c r="M796" s="113" t="s">
        <v>1040</v>
      </c>
      <c r="N796" s="351"/>
    </row>
    <row r="797" spans="1:14">
      <c r="A797" s="113" t="s">
        <v>3019</v>
      </c>
      <c r="B797" s="113" t="s">
        <v>384</v>
      </c>
      <c r="C797" s="113">
        <v>781.05</v>
      </c>
      <c r="D797" s="113">
        <v>781.05</v>
      </c>
      <c r="E797" s="113">
        <v>751.05</v>
      </c>
      <c r="F797" s="113">
        <v>759.6</v>
      </c>
      <c r="G797" s="113">
        <v>753.2</v>
      </c>
      <c r="H797" s="113">
        <v>766.3</v>
      </c>
      <c r="I797" s="113">
        <v>276</v>
      </c>
      <c r="J797" s="113">
        <v>210015.7</v>
      </c>
      <c r="K797" s="115">
        <v>43511</v>
      </c>
      <c r="L797" s="113">
        <v>65</v>
      </c>
      <c r="M797" s="113" t="s">
        <v>3020</v>
      </c>
      <c r="N797" s="351"/>
    </row>
    <row r="798" spans="1:14">
      <c r="A798" s="113" t="s">
        <v>1041</v>
      </c>
      <c r="B798" s="113" t="s">
        <v>384</v>
      </c>
      <c r="C798" s="113">
        <v>95</v>
      </c>
      <c r="D798" s="113">
        <v>95</v>
      </c>
      <c r="E798" s="113">
        <v>92</v>
      </c>
      <c r="F798" s="113">
        <v>93.05</v>
      </c>
      <c r="G798" s="113">
        <v>92.95</v>
      </c>
      <c r="H798" s="113">
        <v>97.05</v>
      </c>
      <c r="I798" s="113">
        <v>60862</v>
      </c>
      <c r="J798" s="113">
        <v>5686454.7999999998</v>
      </c>
      <c r="K798" s="115">
        <v>43511</v>
      </c>
      <c r="L798" s="113">
        <v>1031</v>
      </c>
      <c r="M798" s="113" t="s">
        <v>3021</v>
      </c>
      <c r="N798" s="351"/>
    </row>
    <row r="799" spans="1:14">
      <c r="A799" s="113" t="s">
        <v>3022</v>
      </c>
      <c r="B799" s="113" t="s">
        <v>384</v>
      </c>
      <c r="C799" s="113">
        <v>1190.05</v>
      </c>
      <c r="D799" s="113">
        <v>1190.05</v>
      </c>
      <c r="E799" s="113">
        <v>1145</v>
      </c>
      <c r="F799" s="113">
        <v>1175</v>
      </c>
      <c r="G799" s="113">
        <v>1175</v>
      </c>
      <c r="H799" s="113">
        <v>1175</v>
      </c>
      <c r="I799" s="113">
        <v>715</v>
      </c>
      <c r="J799" s="113">
        <v>834629.25</v>
      </c>
      <c r="K799" s="115">
        <v>43511</v>
      </c>
      <c r="L799" s="113">
        <v>227</v>
      </c>
      <c r="M799" s="113" t="s">
        <v>3023</v>
      </c>
      <c r="N799" s="351"/>
    </row>
    <row r="800" spans="1:14">
      <c r="A800" s="113" t="s">
        <v>3024</v>
      </c>
      <c r="B800" s="113" t="s">
        <v>384</v>
      </c>
      <c r="C800" s="113">
        <v>7.4</v>
      </c>
      <c r="D800" s="113">
        <v>7.55</v>
      </c>
      <c r="E800" s="113">
        <v>7.1</v>
      </c>
      <c r="F800" s="113">
        <v>7.15</v>
      </c>
      <c r="G800" s="113">
        <v>7.15</v>
      </c>
      <c r="H800" s="113">
        <v>7.25</v>
      </c>
      <c r="I800" s="113">
        <v>77868</v>
      </c>
      <c r="J800" s="113">
        <v>562326.1</v>
      </c>
      <c r="K800" s="115">
        <v>43511</v>
      </c>
      <c r="L800" s="113">
        <v>240</v>
      </c>
      <c r="M800" s="113" t="s">
        <v>3025</v>
      </c>
      <c r="N800" s="351"/>
    </row>
    <row r="801" spans="1:14">
      <c r="A801" s="113" t="s">
        <v>1042</v>
      </c>
      <c r="B801" s="113" t="s">
        <v>384</v>
      </c>
      <c r="C801" s="113">
        <v>204.3</v>
      </c>
      <c r="D801" s="113">
        <v>208</v>
      </c>
      <c r="E801" s="113">
        <v>200</v>
      </c>
      <c r="F801" s="113">
        <v>205.85</v>
      </c>
      <c r="G801" s="113">
        <v>205</v>
      </c>
      <c r="H801" s="113">
        <v>204.1</v>
      </c>
      <c r="I801" s="113">
        <v>165823</v>
      </c>
      <c r="J801" s="113">
        <v>33922464.700000003</v>
      </c>
      <c r="K801" s="115">
        <v>43511</v>
      </c>
      <c r="L801" s="113">
        <v>3104</v>
      </c>
      <c r="M801" s="113" t="s">
        <v>3026</v>
      </c>
      <c r="N801" s="351"/>
    </row>
    <row r="802" spans="1:14">
      <c r="A802" s="113" t="s">
        <v>3027</v>
      </c>
      <c r="B802" s="113" t="s">
        <v>384</v>
      </c>
      <c r="C802" s="113">
        <v>28.8</v>
      </c>
      <c r="D802" s="113">
        <v>29.6</v>
      </c>
      <c r="E802" s="113">
        <v>28.8</v>
      </c>
      <c r="F802" s="113">
        <v>29.05</v>
      </c>
      <c r="G802" s="113">
        <v>29.4</v>
      </c>
      <c r="H802" s="113">
        <v>30.25</v>
      </c>
      <c r="I802" s="113">
        <v>73438</v>
      </c>
      <c r="J802" s="113">
        <v>2136185.75</v>
      </c>
      <c r="K802" s="115">
        <v>43511</v>
      </c>
      <c r="L802" s="113">
        <v>598</v>
      </c>
      <c r="M802" s="113" t="s">
        <v>3028</v>
      </c>
      <c r="N802" s="351"/>
    </row>
    <row r="803" spans="1:14">
      <c r="A803" s="113" t="s">
        <v>3029</v>
      </c>
      <c r="B803" s="113" t="s">
        <v>384</v>
      </c>
      <c r="C803" s="113">
        <v>88.5</v>
      </c>
      <c r="D803" s="113">
        <v>88.75</v>
      </c>
      <c r="E803" s="113">
        <v>86.7</v>
      </c>
      <c r="F803" s="113">
        <v>87.4</v>
      </c>
      <c r="G803" s="113">
        <v>86.7</v>
      </c>
      <c r="H803" s="113">
        <v>87.35</v>
      </c>
      <c r="I803" s="113">
        <v>10582</v>
      </c>
      <c r="J803" s="113">
        <v>926592.25</v>
      </c>
      <c r="K803" s="115">
        <v>43511</v>
      </c>
      <c r="L803" s="113">
        <v>240</v>
      </c>
      <c r="M803" s="113" t="s">
        <v>3030</v>
      </c>
      <c r="N803" s="351"/>
    </row>
    <row r="804" spans="1:14">
      <c r="A804" s="113" t="s">
        <v>1043</v>
      </c>
      <c r="B804" s="113" t="s">
        <v>384</v>
      </c>
      <c r="C804" s="113">
        <v>241.5</v>
      </c>
      <c r="D804" s="113">
        <v>242.5</v>
      </c>
      <c r="E804" s="113">
        <v>235.1</v>
      </c>
      <c r="F804" s="113">
        <v>236.45</v>
      </c>
      <c r="G804" s="113">
        <v>236.2</v>
      </c>
      <c r="H804" s="113">
        <v>241.5</v>
      </c>
      <c r="I804" s="113">
        <v>27220</v>
      </c>
      <c r="J804" s="113">
        <v>6476419.25</v>
      </c>
      <c r="K804" s="115">
        <v>43511</v>
      </c>
      <c r="L804" s="113">
        <v>1158</v>
      </c>
      <c r="M804" s="113" t="s">
        <v>3031</v>
      </c>
      <c r="N804" s="351"/>
    </row>
    <row r="805" spans="1:14">
      <c r="A805" s="113" t="s">
        <v>3032</v>
      </c>
      <c r="B805" s="113" t="s">
        <v>384</v>
      </c>
      <c r="C805" s="113">
        <v>36.549999999999997</v>
      </c>
      <c r="D805" s="113">
        <v>37.5</v>
      </c>
      <c r="E805" s="113">
        <v>36.1</v>
      </c>
      <c r="F805" s="113">
        <v>36.9</v>
      </c>
      <c r="G805" s="113">
        <v>37.5</v>
      </c>
      <c r="H805" s="113">
        <v>36.799999999999997</v>
      </c>
      <c r="I805" s="113">
        <v>21915</v>
      </c>
      <c r="J805" s="113">
        <v>803806.05</v>
      </c>
      <c r="K805" s="115">
        <v>43511</v>
      </c>
      <c r="L805" s="113">
        <v>318</v>
      </c>
      <c r="M805" s="113" t="s">
        <v>3033</v>
      </c>
      <c r="N805" s="351"/>
    </row>
    <row r="806" spans="1:14">
      <c r="A806" s="113" t="s">
        <v>107</v>
      </c>
      <c r="B806" s="113" t="s">
        <v>384</v>
      </c>
      <c r="C806" s="113">
        <v>1287.8</v>
      </c>
      <c r="D806" s="113">
        <v>1290</v>
      </c>
      <c r="E806" s="113">
        <v>1270</v>
      </c>
      <c r="F806" s="113">
        <v>1283.6500000000001</v>
      </c>
      <c r="G806" s="113">
        <v>1283</v>
      </c>
      <c r="H806" s="113">
        <v>1286.8</v>
      </c>
      <c r="I806" s="113">
        <v>2006955</v>
      </c>
      <c r="J806" s="113">
        <v>2568849677</v>
      </c>
      <c r="K806" s="115">
        <v>43511</v>
      </c>
      <c r="L806" s="113">
        <v>68296</v>
      </c>
      <c r="M806" s="113" t="s">
        <v>3034</v>
      </c>
      <c r="N806" s="351"/>
    </row>
    <row r="807" spans="1:14">
      <c r="A807" s="113" t="s">
        <v>1044</v>
      </c>
      <c r="B807" s="113" t="s">
        <v>384</v>
      </c>
      <c r="C807" s="113">
        <v>275.08</v>
      </c>
      <c r="D807" s="113">
        <v>275.35000000000002</v>
      </c>
      <c r="E807" s="113">
        <v>273</v>
      </c>
      <c r="F807" s="113">
        <v>274.06</v>
      </c>
      <c r="G807" s="113">
        <v>274</v>
      </c>
      <c r="H807" s="113">
        <v>275.61</v>
      </c>
      <c r="I807" s="113">
        <v>31773</v>
      </c>
      <c r="J807" s="113">
        <v>8711357.5899999999</v>
      </c>
      <c r="K807" s="115">
        <v>43511</v>
      </c>
      <c r="L807" s="113">
        <v>186</v>
      </c>
      <c r="M807" s="113" t="s">
        <v>1045</v>
      </c>
      <c r="N807" s="351"/>
    </row>
    <row r="808" spans="1:14">
      <c r="A808" s="113" t="s">
        <v>2241</v>
      </c>
      <c r="B808" s="113" t="s">
        <v>384</v>
      </c>
      <c r="C808" s="113">
        <v>288.45</v>
      </c>
      <c r="D808" s="113">
        <v>291</v>
      </c>
      <c r="E808" s="113">
        <v>288.45</v>
      </c>
      <c r="F808" s="113">
        <v>290.25</v>
      </c>
      <c r="G808" s="113">
        <v>290.5</v>
      </c>
      <c r="H808" s="113">
        <v>287.60000000000002</v>
      </c>
      <c r="I808" s="113">
        <v>11352</v>
      </c>
      <c r="J808" s="113">
        <v>3291168.05</v>
      </c>
      <c r="K808" s="115">
        <v>43511</v>
      </c>
      <c r="L808" s="113">
        <v>278</v>
      </c>
      <c r="M808" s="113" t="s">
        <v>2242</v>
      </c>
      <c r="N808" s="351"/>
    </row>
    <row r="809" spans="1:14">
      <c r="A809" s="113" t="s">
        <v>1046</v>
      </c>
      <c r="B809" s="113" t="s">
        <v>384</v>
      </c>
      <c r="C809" s="113">
        <v>110.2</v>
      </c>
      <c r="D809" s="113">
        <v>110.3</v>
      </c>
      <c r="E809" s="113">
        <v>109.16</v>
      </c>
      <c r="F809" s="113">
        <v>110.15</v>
      </c>
      <c r="G809" s="113">
        <v>110.27</v>
      </c>
      <c r="H809" s="113">
        <v>110.19</v>
      </c>
      <c r="I809" s="113">
        <v>74138</v>
      </c>
      <c r="J809" s="113">
        <v>8131605.8700000001</v>
      </c>
      <c r="K809" s="115">
        <v>43511</v>
      </c>
      <c r="L809" s="113">
        <v>469</v>
      </c>
      <c r="M809" s="113" t="s">
        <v>2123</v>
      </c>
      <c r="N809" s="351"/>
    </row>
    <row r="810" spans="1:14">
      <c r="A810" s="113" t="s">
        <v>2342</v>
      </c>
      <c r="B810" s="113" t="s">
        <v>384</v>
      </c>
      <c r="C810" s="113">
        <v>55.1</v>
      </c>
      <c r="D810" s="113">
        <v>55.5</v>
      </c>
      <c r="E810" s="113">
        <v>55</v>
      </c>
      <c r="F810" s="113">
        <v>55.45</v>
      </c>
      <c r="G810" s="113">
        <v>55.25</v>
      </c>
      <c r="H810" s="113">
        <v>55.21</v>
      </c>
      <c r="I810" s="113">
        <v>2059</v>
      </c>
      <c r="J810" s="113">
        <v>113644.61</v>
      </c>
      <c r="K810" s="115">
        <v>43511</v>
      </c>
      <c r="L810" s="113">
        <v>60</v>
      </c>
      <c r="M810" s="113" t="s">
        <v>2343</v>
      </c>
      <c r="N810" s="351"/>
    </row>
    <row r="811" spans="1:14">
      <c r="A811" s="113" t="s">
        <v>1047</v>
      </c>
      <c r="B811" s="113" t="s">
        <v>384</v>
      </c>
      <c r="C811" s="113">
        <v>273</v>
      </c>
      <c r="D811" s="113">
        <v>274.99</v>
      </c>
      <c r="E811" s="113">
        <v>268</v>
      </c>
      <c r="F811" s="113">
        <v>271.35000000000002</v>
      </c>
      <c r="G811" s="113">
        <v>272</v>
      </c>
      <c r="H811" s="113">
        <v>274.10000000000002</v>
      </c>
      <c r="I811" s="113">
        <v>7046</v>
      </c>
      <c r="J811" s="113">
        <v>1914332.63</v>
      </c>
      <c r="K811" s="115">
        <v>43511</v>
      </c>
      <c r="L811" s="113">
        <v>110</v>
      </c>
      <c r="M811" s="113" t="s">
        <v>1048</v>
      </c>
      <c r="N811" s="351"/>
    </row>
    <row r="812" spans="1:14">
      <c r="A812" s="113" t="s">
        <v>3256</v>
      </c>
      <c r="B812" s="113" t="s">
        <v>384</v>
      </c>
      <c r="C812" s="113">
        <v>8.9</v>
      </c>
      <c r="D812" s="113">
        <v>8.9</v>
      </c>
      <c r="E812" s="113">
        <v>8.4499999999999993</v>
      </c>
      <c r="F812" s="113">
        <v>8.5</v>
      </c>
      <c r="G812" s="113">
        <v>8.5</v>
      </c>
      <c r="H812" s="113">
        <v>8.4499999999999993</v>
      </c>
      <c r="I812" s="113">
        <v>2093</v>
      </c>
      <c r="J812" s="113">
        <v>17883.150000000001</v>
      </c>
      <c r="K812" s="115">
        <v>43511</v>
      </c>
      <c r="L812" s="113">
        <v>12</v>
      </c>
      <c r="M812" s="113" t="s">
        <v>3257</v>
      </c>
      <c r="N812" s="351"/>
    </row>
    <row r="813" spans="1:14">
      <c r="A813" s="113" t="s">
        <v>1049</v>
      </c>
      <c r="B813" s="113" t="s">
        <v>384</v>
      </c>
      <c r="C813" s="113">
        <v>17.899999999999999</v>
      </c>
      <c r="D813" s="113">
        <v>18.2</v>
      </c>
      <c r="E813" s="113">
        <v>16.95</v>
      </c>
      <c r="F813" s="113">
        <v>17.45</v>
      </c>
      <c r="G813" s="113">
        <v>17.45</v>
      </c>
      <c r="H813" s="113">
        <v>17.850000000000001</v>
      </c>
      <c r="I813" s="113">
        <v>14056</v>
      </c>
      <c r="J813" s="113">
        <v>246212.8</v>
      </c>
      <c r="K813" s="115">
        <v>43511</v>
      </c>
      <c r="L813" s="113">
        <v>104</v>
      </c>
      <c r="M813" s="113" t="s">
        <v>1050</v>
      </c>
      <c r="N813" s="351"/>
    </row>
    <row r="814" spans="1:14">
      <c r="A814" s="113" t="s">
        <v>1051</v>
      </c>
      <c r="B814" s="113" t="s">
        <v>384</v>
      </c>
      <c r="C814" s="113">
        <v>83.6</v>
      </c>
      <c r="D814" s="113">
        <v>83.6</v>
      </c>
      <c r="E814" s="113">
        <v>80.5</v>
      </c>
      <c r="F814" s="113">
        <v>80.7</v>
      </c>
      <c r="G814" s="113">
        <v>81.7</v>
      </c>
      <c r="H814" s="113">
        <v>83.1</v>
      </c>
      <c r="I814" s="113">
        <v>4477</v>
      </c>
      <c r="J814" s="113">
        <v>363858.15</v>
      </c>
      <c r="K814" s="115">
        <v>43511</v>
      </c>
      <c r="L814" s="113">
        <v>185</v>
      </c>
      <c r="M814" s="113" t="s">
        <v>1052</v>
      </c>
      <c r="N814" s="351"/>
    </row>
    <row r="815" spans="1:14">
      <c r="A815" s="113" t="s">
        <v>201</v>
      </c>
      <c r="B815" s="113" t="s">
        <v>384</v>
      </c>
      <c r="C815" s="113">
        <v>112.8</v>
      </c>
      <c r="D815" s="113">
        <v>113</v>
      </c>
      <c r="E815" s="113">
        <v>106.95</v>
      </c>
      <c r="F815" s="113">
        <v>108.9</v>
      </c>
      <c r="G815" s="113">
        <v>108.45</v>
      </c>
      <c r="H815" s="113">
        <v>112.9</v>
      </c>
      <c r="I815" s="113">
        <v>1736917</v>
      </c>
      <c r="J815" s="113">
        <v>190032404.05000001</v>
      </c>
      <c r="K815" s="115">
        <v>43511</v>
      </c>
      <c r="L815" s="113">
        <v>15473</v>
      </c>
      <c r="M815" s="113" t="s">
        <v>1053</v>
      </c>
      <c r="N815" s="351"/>
    </row>
    <row r="816" spans="1:14">
      <c r="A816" s="113" t="s">
        <v>1054</v>
      </c>
      <c r="B816" s="113" t="s">
        <v>384</v>
      </c>
      <c r="C816" s="113">
        <v>534.70000000000005</v>
      </c>
      <c r="D816" s="113">
        <v>541.9</v>
      </c>
      <c r="E816" s="113">
        <v>530</v>
      </c>
      <c r="F816" s="113">
        <v>530</v>
      </c>
      <c r="G816" s="113">
        <v>530</v>
      </c>
      <c r="H816" s="113">
        <v>536.65</v>
      </c>
      <c r="I816" s="113">
        <v>13022</v>
      </c>
      <c r="J816" s="113">
        <v>6941573.75</v>
      </c>
      <c r="K816" s="115">
        <v>43511</v>
      </c>
      <c r="L816" s="113">
        <v>673</v>
      </c>
      <c r="M816" s="113" t="s">
        <v>1942</v>
      </c>
      <c r="N816" s="351"/>
    </row>
    <row r="817" spans="1:14">
      <c r="A817" s="113" t="s">
        <v>1055</v>
      </c>
      <c r="B817" s="113" t="s">
        <v>384</v>
      </c>
      <c r="C817" s="113">
        <v>319.5</v>
      </c>
      <c r="D817" s="113">
        <v>326</v>
      </c>
      <c r="E817" s="113">
        <v>300.10000000000002</v>
      </c>
      <c r="F817" s="113">
        <v>304.3</v>
      </c>
      <c r="G817" s="113">
        <v>302.7</v>
      </c>
      <c r="H817" s="113">
        <v>317.8</v>
      </c>
      <c r="I817" s="113">
        <v>155256</v>
      </c>
      <c r="J817" s="113">
        <v>48576309.950000003</v>
      </c>
      <c r="K817" s="115">
        <v>43511</v>
      </c>
      <c r="L817" s="113">
        <v>4302</v>
      </c>
      <c r="M817" s="113" t="s">
        <v>1056</v>
      </c>
      <c r="N817" s="351"/>
    </row>
    <row r="818" spans="1:14">
      <c r="A818" s="113" t="s">
        <v>3362</v>
      </c>
      <c r="B818" s="113" t="s">
        <v>384</v>
      </c>
      <c r="C818" s="113">
        <v>84</v>
      </c>
      <c r="D818" s="113">
        <v>85</v>
      </c>
      <c r="E818" s="113">
        <v>82</v>
      </c>
      <c r="F818" s="113">
        <v>84.4</v>
      </c>
      <c r="G818" s="113">
        <v>84.35</v>
      </c>
      <c r="H818" s="113">
        <v>86.9</v>
      </c>
      <c r="I818" s="113">
        <v>307</v>
      </c>
      <c r="J818" s="113">
        <v>25741.200000000001</v>
      </c>
      <c r="K818" s="115">
        <v>43511</v>
      </c>
      <c r="L818" s="113">
        <v>15</v>
      </c>
      <c r="M818" s="113" t="s">
        <v>3363</v>
      </c>
      <c r="N818" s="351"/>
    </row>
    <row r="819" spans="1:14">
      <c r="A819" s="113" t="s">
        <v>2076</v>
      </c>
      <c r="B819" s="113" t="s">
        <v>384</v>
      </c>
      <c r="C819" s="113">
        <v>33</v>
      </c>
      <c r="D819" s="113">
        <v>33.9</v>
      </c>
      <c r="E819" s="113">
        <v>32.15</v>
      </c>
      <c r="F819" s="113">
        <v>32.65</v>
      </c>
      <c r="G819" s="113">
        <v>32.5</v>
      </c>
      <c r="H819" s="113">
        <v>30.8</v>
      </c>
      <c r="I819" s="113">
        <v>272305</v>
      </c>
      <c r="J819" s="113">
        <v>8936439.0500000007</v>
      </c>
      <c r="K819" s="115">
        <v>43511</v>
      </c>
      <c r="L819" s="113">
        <v>1830</v>
      </c>
      <c r="M819" s="113" t="s">
        <v>2077</v>
      </c>
      <c r="N819" s="351"/>
    </row>
    <row r="820" spans="1:14">
      <c r="A820" s="113" t="s">
        <v>3150</v>
      </c>
      <c r="B820" s="113" t="s">
        <v>384</v>
      </c>
      <c r="C820" s="113">
        <v>664.95</v>
      </c>
      <c r="D820" s="113">
        <v>664.95</v>
      </c>
      <c r="E820" s="113">
        <v>650.29999999999995</v>
      </c>
      <c r="F820" s="113">
        <v>655.15</v>
      </c>
      <c r="G820" s="113">
        <v>659.95</v>
      </c>
      <c r="H820" s="113">
        <v>660.4</v>
      </c>
      <c r="I820" s="113">
        <v>1847</v>
      </c>
      <c r="J820" s="113">
        <v>1215273.25</v>
      </c>
      <c r="K820" s="115">
        <v>43511</v>
      </c>
      <c r="L820" s="113">
        <v>149</v>
      </c>
      <c r="M820" s="113" t="s">
        <v>1057</v>
      </c>
      <c r="N820" s="351"/>
    </row>
    <row r="821" spans="1:14">
      <c r="A821" s="113" t="s">
        <v>227</v>
      </c>
      <c r="B821" s="113" t="s">
        <v>384</v>
      </c>
      <c r="C821" s="113">
        <v>479.6</v>
      </c>
      <c r="D821" s="113">
        <v>496</v>
      </c>
      <c r="E821" s="113">
        <v>474.15</v>
      </c>
      <c r="F821" s="113">
        <v>480.15</v>
      </c>
      <c r="G821" s="113">
        <v>479.2</v>
      </c>
      <c r="H821" s="113">
        <v>482.2</v>
      </c>
      <c r="I821" s="113">
        <v>1123704</v>
      </c>
      <c r="J821" s="113">
        <v>545456999.20000005</v>
      </c>
      <c r="K821" s="115">
        <v>43511</v>
      </c>
      <c r="L821" s="113">
        <v>30517</v>
      </c>
      <c r="M821" s="113" t="s">
        <v>1058</v>
      </c>
      <c r="N821" s="351"/>
    </row>
    <row r="822" spans="1:14">
      <c r="A822" s="113" t="s">
        <v>3258</v>
      </c>
      <c r="B822" s="113" t="s">
        <v>3195</v>
      </c>
      <c r="C822" s="113">
        <v>0.15</v>
      </c>
      <c r="D822" s="113">
        <v>0.15</v>
      </c>
      <c r="E822" s="113">
        <v>0.1</v>
      </c>
      <c r="F822" s="113">
        <v>0.15</v>
      </c>
      <c r="G822" s="113">
        <v>0.1</v>
      </c>
      <c r="H822" s="113">
        <v>0.15</v>
      </c>
      <c r="I822" s="113">
        <v>434722</v>
      </c>
      <c r="J822" s="113">
        <v>53594.5</v>
      </c>
      <c r="K822" s="115">
        <v>43511</v>
      </c>
      <c r="L822" s="113">
        <v>86</v>
      </c>
      <c r="M822" s="113" t="s">
        <v>3259</v>
      </c>
      <c r="N822" s="351"/>
    </row>
    <row r="823" spans="1:14">
      <c r="A823" s="113" t="s">
        <v>3260</v>
      </c>
      <c r="B823" s="113" t="s">
        <v>384</v>
      </c>
      <c r="C823" s="113">
        <v>1.1499999999999999</v>
      </c>
      <c r="D823" s="113">
        <v>1.1499999999999999</v>
      </c>
      <c r="E823" s="113">
        <v>1.05</v>
      </c>
      <c r="F823" s="113">
        <v>1.1499999999999999</v>
      </c>
      <c r="G823" s="113">
        <v>1.1000000000000001</v>
      </c>
      <c r="H823" s="113">
        <v>1.1000000000000001</v>
      </c>
      <c r="I823" s="113">
        <v>2081354</v>
      </c>
      <c r="J823" s="113">
        <v>2366076.0499999998</v>
      </c>
      <c r="K823" s="115">
        <v>43511</v>
      </c>
      <c r="L823" s="113">
        <v>556</v>
      </c>
      <c r="M823" s="113" t="s">
        <v>3261</v>
      </c>
      <c r="N823" s="351"/>
    </row>
    <row r="824" spans="1:14">
      <c r="A824" s="113" t="s">
        <v>1059</v>
      </c>
      <c r="B824" s="113" t="s">
        <v>384</v>
      </c>
      <c r="C824" s="113">
        <v>189</v>
      </c>
      <c r="D824" s="113">
        <v>193</v>
      </c>
      <c r="E824" s="113">
        <v>186.5</v>
      </c>
      <c r="F824" s="113">
        <v>187.2</v>
      </c>
      <c r="G824" s="113">
        <v>186.5</v>
      </c>
      <c r="H824" s="113">
        <v>189.55</v>
      </c>
      <c r="I824" s="113">
        <v>13359</v>
      </c>
      <c r="J824" s="113">
        <v>2516340.6</v>
      </c>
      <c r="K824" s="115">
        <v>43511</v>
      </c>
      <c r="L824" s="113">
        <v>480</v>
      </c>
      <c r="M824" s="113" t="s">
        <v>1060</v>
      </c>
      <c r="N824" s="351"/>
    </row>
    <row r="825" spans="1:14">
      <c r="A825" s="113" t="s">
        <v>1061</v>
      </c>
      <c r="B825" s="113" t="s">
        <v>384</v>
      </c>
      <c r="C825" s="113">
        <v>50</v>
      </c>
      <c r="D825" s="113">
        <v>51</v>
      </c>
      <c r="E825" s="113">
        <v>49.95</v>
      </c>
      <c r="F825" s="113">
        <v>50.9</v>
      </c>
      <c r="G825" s="113">
        <v>51</v>
      </c>
      <c r="H825" s="113">
        <v>50</v>
      </c>
      <c r="I825" s="113">
        <v>2248</v>
      </c>
      <c r="J825" s="113">
        <v>112886.5</v>
      </c>
      <c r="K825" s="115">
        <v>43511</v>
      </c>
      <c r="L825" s="113">
        <v>22</v>
      </c>
      <c r="M825" s="113" t="s">
        <v>1873</v>
      </c>
      <c r="N825" s="351"/>
    </row>
    <row r="826" spans="1:14">
      <c r="A826" s="113" t="s">
        <v>108</v>
      </c>
      <c r="B826" s="113" t="s">
        <v>384</v>
      </c>
      <c r="C826" s="113">
        <v>113.6</v>
      </c>
      <c r="D826" s="113">
        <v>114.4</v>
      </c>
      <c r="E826" s="113">
        <v>111</v>
      </c>
      <c r="F826" s="113">
        <v>111.85</v>
      </c>
      <c r="G826" s="113">
        <v>111.8</v>
      </c>
      <c r="H826" s="113">
        <v>114.9</v>
      </c>
      <c r="I826" s="113">
        <v>1356681</v>
      </c>
      <c r="J826" s="113">
        <v>152457513.19999999</v>
      </c>
      <c r="K826" s="115">
        <v>43511</v>
      </c>
      <c r="L826" s="113">
        <v>10137</v>
      </c>
      <c r="M826" s="113" t="s">
        <v>1062</v>
      </c>
      <c r="N826" s="351"/>
    </row>
    <row r="827" spans="1:14">
      <c r="A827" s="113" t="s">
        <v>1063</v>
      </c>
      <c r="B827" s="113" t="s">
        <v>384</v>
      </c>
      <c r="C827" s="113">
        <v>5.9</v>
      </c>
      <c r="D827" s="113">
        <v>5.9</v>
      </c>
      <c r="E827" s="113">
        <v>5.9</v>
      </c>
      <c r="F827" s="113">
        <v>5.9</v>
      </c>
      <c r="G827" s="113">
        <v>5.9</v>
      </c>
      <c r="H827" s="113">
        <v>5.65</v>
      </c>
      <c r="I827" s="113">
        <v>368113</v>
      </c>
      <c r="J827" s="113">
        <v>2171866.7000000002</v>
      </c>
      <c r="K827" s="115">
        <v>43511</v>
      </c>
      <c r="L827" s="113">
        <v>287</v>
      </c>
      <c r="M827" s="113" t="s">
        <v>1064</v>
      </c>
      <c r="N827" s="351"/>
    </row>
    <row r="828" spans="1:14">
      <c r="A828" s="113" t="s">
        <v>109</v>
      </c>
      <c r="B828" s="113" t="s">
        <v>384</v>
      </c>
      <c r="C828" s="113">
        <v>126</v>
      </c>
      <c r="D828" s="113">
        <v>127.8</v>
      </c>
      <c r="E828" s="113">
        <v>123.05</v>
      </c>
      <c r="F828" s="113">
        <v>125.7</v>
      </c>
      <c r="G828" s="113">
        <v>125.5</v>
      </c>
      <c r="H828" s="113">
        <v>127.3</v>
      </c>
      <c r="I828" s="113">
        <v>6888568</v>
      </c>
      <c r="J828" s="113">
        <v>863010875.5</v>
      </c>
      <c r="K828" s="115">
        <v>43511</v>
      </c>
      <c r="L828" s="113">
        <v>51648</v>
      </c>
      <c r="M828" s="113" t="s">
        <v>1065</v>
      </c>
      <c r="N828" s="351"/>
    </row>
    <row r="829" spans="1:14">
      <c r="A829" s="113" t="s">
        <v>1066</v>
      </c>
      <c r="B829" s="113" t="s">
        <v>384</v>
      </c>
      <c r="C829" s="113">
        <v>57</v>
      </c>
      <c r="D829" s="113">
        <v>57.5</v>
      </c>
      <c r="E829" s="113">
        <v>55.1</v>
      </c>
      <c r="F829" s="113">
        <v>56.3</v>
      </c>
      <c r="G829" s="113">
        <v>55.1</v>
      </c>
      <c r="H829" s="113">
        <v>56.9</v>
      </c>
      <c r="I829" s="113">
        <v>329227</v>
      </c>
      <c r="J829" s="113">
        <v>18518071.600000001</v>
      </c>
      <c r="K829" s="115">
        <v>43511</v>
      </c>
      <c r="L829" s="113">
        <v>2113</v>
      </c>
      <c r="M829" s="113" t="s">
        <v>1067</v>
      </c>
      <c r="N829" s="351"/>
    </row>
    <row r="830" spans="1:14">
      <c r="A830" s="113" t="s">
        <v>1068</v>
      </c>
      <c r="B830" s="113" t="s">
        <v>384</v>
      </c>
      <c r="C830" s="113">
        <v>1010.6</v>
      </c>
      <c r="D830" s="113">
        <v>1030</v>
      </c>
      <c r="E830" s="113">
        <v>1003.6</v>
      </c>
      <c r="F830" s="113">
        <v>1014.35</v>
      </c>
      <c r="G830" s="113">
        <v>1010</v>
      </c>
      <c r="H830" s="113">
        <v>1009.7</v>
      </c>
      <c r="I830" s="113">
        <v>87664</v>
      </c>
      <c r="J830" s="113">
        <v>89229089.799999997</v>
      </c>
      <c r="K830" s="115">
        <v>43511</v>
      </c>
      <c r="L830" s="113">
        <v>3303</v>
      </c>
      <c r="M830" s="113" t="s">
        <v>1069</v>
      </c>
      <c r="N830" s="351"/>
    </row>
    <row r="831" spans="1:14">
      <c r="A831" s="113" t="s">
        <v>1070</v>
      </c>
      <c r="B831" s="113" t="s">
        <v>384</v>
      </c>
      <c r="C831" s="113">
        <v>39.049999999999997</v>
      </c>
      <c r="D831" s="113">
        <v>39.549999999999997</v>
      </c>
      <c r="E831" s="113">
        <v>36.4</v>
      </c>
      <c r="F831" s="113">
        <v>37.799999999999997</v>
      </c>
      <c r="G831" s="113">
        <v>38.25</v>
      </c>
      <c r="H831" s="113">
        <v>40</v>
      </c>
      <c r="I831" s="113">
        <v>7200</v>
      </c>
      <c r="J831" s="113">
        <v>271864.3</v>
      </c>
      <c r="K831" s="115">
        <v>43511</v>
      </c>
      <c r="L831" s="113">
        <v>141</v>
      </c>
      <c r="M831" s="113" t="s">
        <v>1071</v>
      </c>
      <c r="N831" s="351"/>
    </row>
    <row r="832" spans="1:14">
      <c r="A832" s="113" t="s">
        <v>1072</v>
      </c>
      <c r="B832" s="113" t="s">
        <v>384</v>
      </c>
      <c r="C832" s="113">
        <v>203.2</v>
      </c>
      <c r="D832" s="113">
        <v>208</v>
      </c>
      <c r="E832" s="113">
        <v>196</v>
      </c>
      <c r="F832" s="113">
        <v>197.2</v>
      </c>
      <c r="G832" s="113">
        <v>196.9</v>
      </c>
      <c r="H832" s="113">
        <v>204.5</v>
      </c>
      <c r="I832" s="113">
        <v>22362</v>
      </c>
      <c r="J832" s="113">
        <v>4478555.6500000004</v>
      </c>
      <c r="K832" s="115">
        <v>43511</v>
      </c>
      <c r="L832" s="113">
        <v>1169</v>
      </c>
      <c r="M832" s="113" t="s">
        <v>1073</v>
      </c>
      <c r="N832" s="351"/>
    </row>
    <row r="833" spans="1:14">
      <c r="A833" s="113" t="s">
        <v>2529</v>
      </c>
      <c r="B833" s="113" t="s">
        <v>3195</v>
      </c>
      <c r="C833" s="113">
        <v>18.25</v>
      </c>
      <c r="D833" s="113">
        <v>19.75</v>
      </c>
      <c r="E833" s="113">
        <v>18.25</v>
      </c>
      <c r="F833" s="113">
        <v>18.5</v>
      </c>
      <c r="G833" s="113">
        <v>18.899999999999999</v>
      </c>
      <c r="H833" s="113">
        <v>18.899999999999999</v>
      </c>
      <c r="I833" s="113">
        <v>13819</v>
      </c>
      <c r="J833" s="113">
        <v>257266.95</v>
      </c>
      <c r="K833" s="115">
        <v>43511</v>
      </c>
      <c r="L833" s="113">
        <v>102</v>
      </c>
      <c r="M833" s="113" t="s">
        <v>2530</v>
      </c>
      <c r="N833" s="351"/>
    </row>
    <row r="834" spans="1:14">
      <c r="A834" s="113" t="s">
        <v>1979</v>
      </c>
      <c r="B834" s="113" t="s">
        <v>384</v>
      </c>
      <c r="C834" s="113">
        <v>335.8</v>
      </c>
      <c r="D834" s="113">
        <v>336</v>
      </c>
      <c r="E834" s="113">
        <v>326.10000000000002</v>
      </c>
      <c r="F834" s="113">
        <v>327.39999999999998</v>
      </c>
      <c r="G834" s="113">
        <v>326.5</v>
      </c>
      <c r="H834" s="113">
        <v>336.35</v>
      </c>
      <c r="I834" s="113">
        <v>28698</v>
      </c>
      <c r="J834" s="113">
        <v>9490718.5</v>
      </c>
      <c r="K834" s="115">
        <v>43511</v>
      </c>
      <c r="L834" s="113">
        <v>890</v>
      </c>
      <c r="M834" s="113" t="s">
        <v>3035</v>
      </c>
      <c r="N834" s="351"/>
    </row>
    <row r="835" spans="1:14">
      <c r="A835" s="113" t="s">
        <v>1074</v>
      </c>
      <c r="B835" s="113" t="s">
        <v>384</v>
      </c>
      <c r="C835" s="113">
        <v>5558.75</v>
      </c>
      <c r="D835" s="113">
        <v>5558.75</v>
      </c>
      <c r="E835" s="113">
        <v>5444.1</v>
      </c>
      <c r="F835" s="113">
        <v>5459.3</v>
      </c>
      <c r="G835" s="113">
        <v>5460</v>
      </c>
      <c r="H835" s="113">
        <v>5548.5</v>
      </c>
      <c r="I835" s="113">
        <v>1739</v>
      </c>
      <c r="J835" s="113">
        <v>9501163.4499999993</v>
      </c>
      <c r="K835" s="115">
        <v>43511</v>
      </c>
      <c r="L835" s="113">
        <v>655</v>
      </c>
      <c r="M835" s="113" t="s">
        <v>1075</v>
      </c>
      <c r="N835" s="351"/>
    </row>
    <row r="836" spans="1:14">
      <c r="A836" s="113" t="s">
        <v>2094</v>
      </c>
      <c r="B836" s="113" t="s">
        <v>384</v>
      </c>
      <c r="C836" s="113">
        <v>19.8</v>
      </c>
      <c r="D836" s="113">
        <v>19.95</v>
      </c>
      <c r="E836" s="113">
        <v>19.2</v>
      </c>
      <c r="F836" s="113">
        <v>19.95</v>
      </c>
      <c r="G836" s="113">
        <v>19.95</v>
      </c>
      <c r="H836" s="113">
        <v>19</v>
      </c>
      <c r="I836" s="113">
        <v>612577</v>
      </c>
      <c r="J836" s="113">
        <v>12178532.199999999</v>
      </c>
      <c r="K836" s="115">
        <v>43511</v>
      </c>
      <c r="L836" s="113">
        <v>1118</v>
      </c>
      <c r="M836" s="113" t="s">
        <v>1085</v>
      </c>
      <c r="N836" s="351"/>
    </row>
    <row r="837" spans="1:14">
      <c r="A837" s="113" t="s">
        <v>2561</v>
      </c>
      <c r="B837" s="113" t="s">
        <v>384</v>
      </c>
      <c r="C837" s="113">
        <v>71.900000000000006</v>
      </c>
      <c r="D837" s="113">
        <v>75</v>
      </c>
      <c r="E837" s="113">
        <v>70.45</v>
      </c>
      <c r="F837" s="113">
        <v>72.2</v>
      </c>
      <c r="G837" s="113">
        <v>71.55</v>
      </c>
      <c r="H837" s="113">
        <v>71.3</v>
      </c>
      <c r="I837" s="113">
        <v>1263529</v>
      </c>
      <c r="J837" s="113">
        <v>90205399.950000003</v>
      </c>
      <c r="K837" s="115">
        <v>43511</v>
      </c>
      <c r="L837" s="113">
        <v>3914</v>
      </c>
      <c r="M837" s="113" t="s">
        <v>2562</v>
      </c>
      <c r="N837" s="351"/>
    </row>
    <row r="838" spans="1:14">
      <c r="A838" s="113" t="s">
        <v>1076</v>
      </c>
      <c r="B838" s="113" t="s">
        <v>384</v>
      </c>
      <c r="C838" s="113">
        <v>389.1</v>
      </c>
      <c r="D838" s="113">
        <v>391.9</v>
      </c>
      <c r="E838" s="113">
        <v>382.05</v>
      </c>
      <c r="F838" s="113">
        <v>384.45</v>
      </c>
      <c r="G838" s="113">
        <v>385.5</v>
      </c>
      <c r="H838" s="113">
        <v>389.5</v>
      </c>
      <c r="I838" s="113">
        <v>4251</v>
      </c>
      <c r="J838" s="113">
        <v>1635989.1</v>
      </c>
      <c r="K838" s="115">
        <v>43511</v>
      </c>
      <c r="L838" s="113">
        <v>295</v>
      </c>
      <c r="M838" s="113" t="s">
        <v>1077</v>
      </c>
      <c r="N838" s="351"/>
    </row>
    <row r="839" spans="1:14">
      <c r="A839" s="113" t="s">
        <v>2303</v>
      </c>
      <c r="B839" s="113" t="s">
        <v>384</v>
      </c>
      <c r="C839" s="113">
        <v>141.30000000000001</v>
      </c>
      <c r="D839" s="113">
        <v>147.94999999999999</v>
      </c>
      <c r="E839" s="113">
        <v>136.94999999999999</v>
      </c>
      <c r="F839" s="113">
        <v>141.19999999999999</v>
      </c>
      <c r="G839" s="113">
        <v>141</v>
      </c>
      <c r="H839" s="113">
        <v>146.80000000000001</v>
      </c>
      <c r="I839" s="113">
        <v>96581</v>
      </c>
      <c r="J839" s="113">
        <v>13805969.25</v>
      </c>
      <c r="K839" s="115">
        <v>43511</v>
      </c>
      <c r="L839" s="113">
        <v>2514</v>
      </c>
      <c r="M839" s="113" t="s">
        <v>2304</v>
      </c>
      <c r="N839" s="351"/>
    </row>
    <row r="840" spans="1:14">
      <c r="A840" s="113" t="s">
        <v>110</v>
      </c>
      <c r="B840" s="113" t="s">
        <v>384</v>
      </c>
      <c r="C840" s="113">
        <v>447.05</v>
      </c>
      <c r="D840" s="113">
        <v>452.4</v>
      </c>
      <c r="E840" s="113">
        <v>435.8</v>
      </c>
      <c r="F840" s="113">
        <v>439.35</v>
      </c>
      <c r="G840" s="113">
        <v>438</v>
      </c>
      <c r="H840" s="113">
        <v>447.25</v>
      </c>
      <c r="I840" s="113">
        <v>3004756</v>
      </c>
      <c r="J840" s="113">
        <v>1338576734.25</v>
      </c>
      <c r="K840" s="115">
        <v>43511</v>
      </c>
      <c r="L840" s="113">
        <v>38655</v>
      </c>
      <c r="M840" s="113" t="s">
        <v>1078</v>
      </c>
      <c r="N840" s="351"/>
    </row>
    <row r="841" spans="1:14">
      <c r="A841" s="113" t="s">
        <v>3488</v>
      </c>
      <c r="B841" s="113" t="s">
        <v>384</v>
      </c>
      <c r="C841" s="113">
        <v>17.82</v>
      </c>
      <c r="D841" s="113">
        <v>18.489999999999998</v>
      </c>
      <c r="E841" s="113">
        <v>17.25</v>
      </c>
      <c r="F841" s="113">
        <v>17.25</v>
      </c>
      <c r="G841" s="113">
        <v>17.25</v>
      </c>
      <c r="H841" s="113">
        <v>17.25</v>
      </c>
      <c r="I841" s="113">
        <v>1010</v>
      </c>
      <c r="J841" s="113">
        <v>18260.5</v>
      </c>
      <c r="K841" s="115">
        <v>43511</v>
      </c>
      <c r="L841" s="113">
        <v>16</v>
      </c>
      <c r="M841" s="113" t="s">
        <v>3489</v>
      </c>
      <c r="N841" s="351"/>
    </row>
    <row r="842" spans="1:14">
      <c r="A842" s="113" t="s">
        <v>2116</v>
      </c>
      <c r="B842" s="113" t="s">
        <v>384</v>
      </c>
      <c r="C842" s="113">
        <v>111.2</v>
      </c>
      <c r="D842" s="113">
        <v>111.28</v>
      </c>
      <c r="E842" s="113">
        <v>111.2</v>
      </c>
      <c r="F842" s="113">
        <v>111.28</v>
      </c>
      <c r="G842" s="113">
        <v>111.28</v>
      </c>
      <c r="H842" s="113">
        <v>110.01</v>
      </c>
      <c r="I842" s="113">
        <v>13</v>
      </c>
      <c r="J842" s="113">
        <v>1445.68</v>
      </c>
      <c r="K842" s="115">
        <v>43511</v>
      </c>
      <c r="L842" s="113">
        <v>3</v>
      </c>
      <c r="M842" s="113" t="s">
        <v>2117</v>
      </c>
      <c r="N842" s="351"/>
    </row>
    <row r="843" spans="1:14">
      <c r="A843" s="113" t="s">
        <v>3633</v>
      </c>
      <c r="B843" s="113" t="s">
        <v>384</v>
      </c>
      <c r="C843" s="113">
        <v>373</v>
      </c>
      <c r="D843" s="113">
        <v>373</v>
      </c>
      <c r="E843" s="113">
        <v>360.1</v>
      </c>
      <c r="F843" s="113">
        <v>360.1</v>
      </c>
      <c r="G843" s="113">
        <v>360.1</v>
      </c>
      <c r="H843" s="113">
        <v>368.05</v>
      </c>
      <c r="I843" s="113">
        <v>2</v>
      </c>
      <c r="J843" s="113">
        <v>733.1</v>
      </c>
      <c r="K843" s="115">
        <v>43511</v>
      </c>
      <c r="L843" s="113">
        <v>2</v>
      </c>
      <c r="M843" s="113" t="s">
        <v>3634</v>
      </c>
      <c r="N843" s="351"/>
    </row>
    <row r="844" spans="1:14">
      <c r="A844" s="113" t="s">
        <v>1079</v>
      </c>
      <c r="B844" s="113" t="s">
        <v>384</v>
      </c>
      <c r="C844" s="113">
        <v>172.45</v>
      </c>
      <c r="D844" s="113">
        <v>172.45</v>
      </c>
      <c r="E844" s="113">
        <v>162.05000000000001</v>
      </c>
      <c r="F844" s="113">
        <v>164.35</v>
      </c>
      <c r="G844" s="113">
        <v>165.5</v>
      </c>
      <c r="H844" s="113">
        <v>171.1</v>
      </c>
      <c r="I844" s="113">
        <v>16316</v>
      </c>
      <c r="J844" s="113">
        <v>2712702.2</v>
      </c>
      <c r="K844" s="115">
        <v>43511</v>
      </c>
      <c r="L844" s="113">
        <v>768</v>
      </c>
      <c r="M844" s="113" t="s">
        <v>1080</v>
      </c>
      <c r="N844" s="351"/>
    </row>
    <row r="845" spans="1:14">
      <c r="A845" s="113" t="s">
        <v>2750</v>
      </c>
      <c r="B845" s="113" t="s">
        <v>384</v>
      </c>
      <c r="C845" s="113">
        <v>208.35</v>
      </c>
      <c r="D845" s="113">
        <v>208.35</v>
      </c>
      <c r="E845" s="113">
        <v>194.15</v>
      </c>
      <c r="F845" s="113">
        <v>201.25</v>
      </c>
      <c r="G845" s="113">
        <v>200</v>
      </c>
      <c r="H845" s="113">
        <v>205.9</v>
      </c>
      <c r="I845" s="113">
        <v>3022</v>
      </c>
      <c r="J845" s="113">
        <v>611249.4</v>
      </c>
      <c r="K845" s="115">
        <v>43511</v>
      </c>
      <c r="L845" s="113">
        <v>113</v>
      </c>
      <c r="M845" s="113" t="s">
        <v>2751</v>
      </c>
      <c r="N845" s="351"/>
    </row>
    <row r="846" spans="1:14">
      <c r="A846" s="113" t="s">
        <v>1081</v>
      </c>
      <c r="B846" s="113" t="s">
        <v>384</v>
      </c>
      <c r="C846" s="113">
        <v>426</v>
      </c>
      <c r="D846" s="113">
        <v>432.95</v>
      </c>
      <c r="E846" s="113">
        <v>419.5</v>
      </c>
      <c r="F846" s="113">
        <v>423.7</v>
      </c>
      <c r="G846" s="113">
        <v>425</v>
      </c>
      <c r="H846" s="113">
        <v>427.65</v>
      </c>
      <c r="I846" s="113">
        <v>47400</v>
      </c>
      <c r="J846" s="113">
        <v>20143613.5</v>
      </c>
      <c r="K846" s="115">
        <v>43511</v>
      </c>
      <c r="L846" s="113">
        <v>1522</v>
      </c>
      <c r="M846" s="113" t="s">
        <v>1082</v>
      </c>
      <c r="N846" s="351"/>
    </row>
    <row r="847" spans="1:14">
      <c r="A847" s="113" t="s">
        <v>1083</v>
      </c>
      <c r="B847" s="113" t="s">
        <v>384</v>
      </c>
      <c r="C847" s="113">
        <v>999.99</v>
      </c>
      <c r="D847" s="113">
        <v>1000.01</v>
      </c>
      <c r="E847" s="113">
        <v>999.55</v>
      </c>
      <c r="F847" s="113">
        <v>1000</v>
      </c>
      <c r="G847" s="113">
        <v>1000.01</v>
      </c>
      <c r="H847" s="113">
        <v>999.99</v>
      </c>
      <c r="I847" s="113">
        <v>1030515</v>
      </c>
      <c r="J847" s="113">
        <v>1030517105.38</v>
      </c>
      <c r="K847" s="115">
        <v>43511</v>
      </c>
      <c r="L847" s="113">
        <v>5618</v>
      </c>
      <c r="M847" s="113" t="s">
        <v>1084</v>
      </c>
      <c r="N847" s="351"/>
    </row>
    <row r="848" spans="1:14">
      <c r="A848" s="113" t="s">
        <v>2758</v>
      </c>
      <c r="B848" s="113" t="s">
        <v>384</v>
      </c>
      <c r="C848" s="113">
        <v>999.99</v>
      </c>
      <c r="D848" s="113">
        <v>1000.01</v>
      </c>
      <c r="E848" s="113">
        <v>999.99</v>
      </c>
      <c r="F848" s="113">
        <v>1000</v>
      </c>
      <c r="G848" s="113">
        <v>1000.01</v>
      </c>
      <c r="H848" s="113">
        <v>999.99</v>
      </c>
      <c r="I848" s="113">
        <v>17642</v>
      </c>
      <c r="J848" s="113">
        <v>17642060.579999998</v>
      </c>
      <c r="K848" s="115">
        <v>43511</v>
      </c>
      <c r="L848" s="113">
        <v>96</v>
      </c>
      <c r="M848" s="113" t="s">
        <v>2759</v>
      </c>
      <c r="N848" s="351"/>
    </row>
    <row r="849" spans="1:14">
      <c r="A849" s="113" t="s">
        <v>1086</v>
      </c>
      <c r="B849" s="113" t="s">
        <v>384</v>
      </c>
      <c r="C849" s="113">
        <v>40.549999999999997</v>
      </c>
      <c r="D849" s="113">
        <v>41.8</v>
      </c>
      <c r="E849" s="113">
        <v>40.4</v>
      </c>
      <c r="F849" s="113">
        <v>40.950000000000003</v>
      </c>
      <c r="G849" s="113">
        <v>41</v>
      </c>
      <c r="H849" s="113">
        <v>41.15</v>
      </c>
      <c r="I849" s="113">
        <v>11931</v>
      </c>
      <c r="J849" s="113">
        <v>488915.35</v>
      </c>
      <c r="K849" s="115">
        <v>43511</v>
      </c>
      <c r="L849" s="113">
        <v>66</v>
      </c>
      <c r="M849" s="113" t="s">
        <v>1087</v>
      </c>
      <c r="N849" s="351"/>
    </row>
    <row r="850" spans="1:14">
      <c r="A850" s="113" t="s">
        <v>2441</v>
      </c>
      <c r="B850" s="113" t="s">
        <v>384</v>
      </c>
      <c r="C850" s="113">
        <v>25.8</v>
      </c>
      <c r="D850" s="113">
        <v>25.8</v>
      </c>
      <c r="E850" s="113">
        <v>23.9</v>
      </c>
      <c r="F850" s="113">
        <v>24</v>
      </c>
      <c r="G850" s="113">
        <v>24</v>
      </c>
      <c r="H850" s="113">
        <v>24.1</v>
      </c>
      <c r="I850" s="113">
        <v>4054</v>
      </c>
      <c r="J850" s="113">
        <v>98209.3</v>
      </c>
      <c r="K850" s="115">
        <v>43511</v>
      </c>
      <c r="L850" s="113">
        <v>23</v>
      </c>
      <c r="M850" s="113" t="s">
        <v>2442</v>
      </c>
      <c r="N850" s="351"/>
    </row>
    <row r="851" spans="1:14">
      <c r="A851" s="113" t="s">
        <v>1088</v>
      </c>
      <c r="B851" s="113" t="s">
        <v>384</v>
      </c>
      <c r="C851" s="113">
        <v>90.55</v>
      </c>
      <c r="D851" s="113">
        <v>90.7</v>
      </c>
      <c r="E851" s="113">
        <v>88.8</v>
      </c>
      <c r="F851" s="113">
        <v>89.4</v>
      </c>
      <c r="G851" s="113">
        <v>89.2</v>
      </c>
      <c r="H851" s="113">
        <v>90.15</v>
      </c>
      <c r="I851" s="113">
        <v>8859</v>
      </c>
      <c r="J851" s="113">
        <v>795696.6</v>
      </c>
      <c r="K851" s="115">
        <v>43511</v>
      </c>
      <c r="L851" s="113">
        <v>297</v>
      </c>
      <c r="M851" s="113" t="s">
        <v>1089</v>
      </c>
      <c r="N851" s="351"/>
    </row>
    <row r="852" spans="1:14">
      <c r="A852" s="113" t="s">
        <v>2443</v>
      </c>
      <c r="B852" s="113" t="s">
        <v>384</v>
      </c>
      <c r="C852" s="113">
        <v>3.55</v>
      </c>
      <c r="D852" s="113">
        <v>3.75</v>
      </c>
      <c r="E852" s="113">
        <v>3.55</v>
      </c>
      <c r="F852" s="113">
        <v>3.55</v>
      </c>
      <c r="G852" s="113">
        <v>3.55</v>
      </c>
      <c r="H852" s="113">
        <v>3.75</v>
      </c>
      <c r="I852" s="113">
        <v>3558</v>
      </c>
      <c r="J852" s="113">
        <v>13004.95</v>
      </c>
      <c r="K852" s="115">
        <v>43511</v>
      </c>
      <c r="L852" s="113">
        <v>20</v>
      </c>
      <c r="M852" s="113" t="s">
        <v>2444</v>
      </c>
      <c r="N852" s="351"/>
    </row>
    <row r="853" spans="1:14">
      <c r="A853" s="113" t="s">
        <v>2681</v>
      </c>
      <c r="B853" s="113" t="s">
        <v>384</v>
      </c>
      <c r="C853" s="113">
        <v>0.9</v>
      </c>
      <c r="D853" s="113">
        <v>0.95</v>
      </c>
      <c r="E853" s="113">
        <v>0.8</v>
      </c>
      <c r="F853" s="113">
        <v>0.9</v>
      </c>
      <c r="G853" s="113">
        <v>0.95</v>
      </c>
      <c r="H853" s="113">
        <v>0.9</v>
      </c>
      <c r="I853" s="113">
        <v>2223725</v>
      </c>
      <c r="J853" s="113">
        <v>1948779.15</v>
      </c>
      <c r="K853" s="115">
        <v>43511</v>
      </c>
      <c r="L853" s="113">
        <v>645</v>
      </c>
      <c r="M853" s="113" t="s">
        <v>2682</v>
      </c>
      <c r="N853" s="351"/>
    </row>
    <row r="854" spans="1:14">
      <c r="A854" s="113" t="s">
        <v>111</v>
      </c>
      <c r="B854" s="113" t="s">
        <v>384</v>
      </c>
      <c r="C854" s="113">
        <v>1244</v>
      </c>
      <c r="D854" s="113">
        <v>1253.9000000000001</v>
      </c>
      <c r="E854" s="113">
        <v>1230.9000000000001</v>
      </c>
      <c r="F854" s="113">
        <v>1243.0999999999999</v>
      </c>
      <c r="G854" s="113">
        <v>1250</v>
      </c>
      <c r="H854" s="113">
        <v>1227.5999999999999</v>
      </c>
      <c r="I854" s="113">
        <v>3620228</v>
      </c>
      <c r="J854" s="113">
        <v>4497001348.6000004</v>
      </c>
      <c r="K854" s="115">
        <v>43511</v>
      </c>
      <c r="L854" s="113">
        <v>112534</v>
      </c>
      <c r="M854" s="113" t="s">
        <v>1090</v>
      </c>
      <c r="N854" s="351"/>
    </row>
    <row r="855" spans="1:14">
      <c r="A855" s="113" t="s">
        <v>1858</v>
      </c>
      <c r="B855" s="113" t="s">
        <v>384</v>
      </c>
      <c r="C855" s="113">
        <v>1770</v>
      </c>
      <c r="D855" s="113">
        <v>1795</v>
      </c>
      <c r="E855" s="113">
        <v>1725.25</v>
      </c>
      <c r="F855" s="113">
        <v>1781.05</v>
      </c>
      <c r="G855" s="113">
        <v>1782</v>
      </c>
      <c r="H855" s="113">
        <v>1769.15</v>
      </c>
      <c r="I855" s="113">
        <v>100275</v>
      </c>
      <c r="J855" s="113">
        <v>176093939.75</v>
      </c>
      <c r="K855" s="115">
        <v>43511</v>
      </c>
      <c r="L855" s="113">
        <v>13062</v>
      </c>
      <c r="M855" s="113" t="s">
        <v>1859</v>
      </c>
      <c r="N855" s="351"/>
    </row>
    <row r="856" spans="1:14">
      <c r="A856" s="113" t="s">
        <v>1905</v>
      </c>
      <c r="B856" s="113" t="s">
        <v>384</v>
      </c>
      <c r="C856" s="113">
        <v>1531</v>
      </c>
      <c r="D856" s="113">
        <v>1531</v>
      </c>
      <c r="E856" s="113">
        <v>1475</v>
      </c>
      <c r="F856" s="113">
        <v>1493.6</v>
      </c>
      <c r="G856" s="113">
        <v>1499.8</v>
      </c>
      <c r="H856" s="113">
        <v>1507.85</v>
      </c>
      <c r="I856" s="113">
        <v>118952</v>
      </c>
      <c r="J856" s="113">
        <v>177244201.09999999</v>
      </c>
      <c r="K856" s="115">
        <v>43511</v>
      </c>
      <c r="L856" s="113">
        <v>14579</v>
      </c>
      <c r="M856" s="113" t="s">
        <v>1906</v>
      </c>
      <c r="N856" s="351"/>
    </row>
    <row r="857" spans="1:14">
      <c r="A857" s="113" t="s">
        <v>1091</v>
      </c>
      <c r="B857" s="113" t="s">
        <v>384</v>
      </c>
      <c r="C857" s="113">
        <v>1524.3</v>
      </c>
      <c r="D857" s="113">
        <v>1591.75</v>
      </c>
      <c r="E857" s="113">
        <v>1524.3</v>
      </c>
      <c r="F857" s="113">
        <v>1575.45</v>
      </c>
      <c r="G857" s="113">
        <v>1575</v>
      </c>
      <c r="H857" s="113">
        <v>1550.3</v>
      </c>
      <c r="I857" s="113">
        <v>1696</v>
      </c>
      <c r="J857" s="113">
        <v>2662009.15</v>
      </c>
      <c r="K857" s="115">
        <v>43511</v>
      </c>
      <c r="L857" s="113">
        <v>281</v>
      </c>
      <c r="M857" s="113" t="s">
        <v>1092</v>
      </c>
      <c r="N857" s="351"/>
    </row>
    <row r="858" spans="1:14">
      <c r="A858" s="113" t="s">
        <v>1093</v>
      </c>
      <c r="B858" s="113" t="s">
        <v>384</v>
      </c>
      <c r="C858" s="113">
        <v>132.65</v>
      </c>
      <c r="D858" s="113">
        <v>135</v>
      </c>
      <c r="E858" s="113">
        <v>130</v>
      </c>
      <c r="F858" s="113">
        <v>132.65</v>
      </c>
      <c r="G858" s="113">
        <v>131.5</v>
      </c>
      <c r="H858" s="113">
        <v>132.65</v>
      </c>
      <c r="I858" s="113">
        <v>18173</v>
      </c>
      <c r="J858" s="113">
        <v>2400048.65</v>
      </c>
      <c r="K858" s="115">
        <v>43511</v>
      </c>
      <c r="L858" s="113">
        <v>540</v>
      </c>
      <c r="M858" s="113" t="s">
        <v>2729</v>
      </c>
      <c r="N858" s="351"/>
    </row>
    <row r="859" spans="1:14">
      <c r="A859" s="113" t="s">
        <v>112</v>
      </c>
      <c r="B859" s="113" t="s">
        <v>384</v>
      </c>
      <c r="C859" s="113">
        <v>809</v>
      </c>
      <c r="D859" s="113">
        <v>809.95</v>
      </c>
      <c r="E859" s="113">
        <v>767.1</v>
      </c>
      <c r="F859" s="113">
        <v>774.75</v>
      </c>
      <c r="G859" s="113">
        <v>774</v>
      </c>
      <c r="H859" s="113">
        <v>810.2</v>
      </c>
      <c r="I859" s="113">
        <v>2939666</v>
      </c>
      <c r="J859" s="113">
        <v>2291816366.5500002</v>
      </c>
      <c r="K859" s="115">
        <v>43511</v>
      </c>
      <c r="L859" s="113">
        <v>76039</v>
      </c>
      <c r="M859" s="113" t="s">
        <v>1094</v>
      </c>
      <c r="N859" s="351"/>
    </row>
    <row r="860" spans="1:14">
      <c r="A860" s="113" t="s">
        <v>1095</v>
      </c>
      <c r="B860" s="113" t="s">
        <v>384</v>
      </c>
      <c r="C860" s="113">
        <v>1194.8499999999999</v>
      </c>
      <c r="D860" s="113">
        <v>1204.75</v>
      </c>
      <c r="E860" s="113">
        <v>1159</v>
      </c>
      <c r="F860" s="113">
        <v>1181.95</v>
      </c>
      <c r="G860" s="113">
        <v>1181.0999999999999</v>
      </c>
      <c r="H860" s="113">
        <v>1193.3499999999999</v>
      </c>
      <c r="I860" s="113">
        <v>40939</v>
      </c>
      <c r="J860" s="113">
        <v>48215186.549999997</v>
      </c>
      <c r="K860" s="115">
        <v>43511</v>
      </c>
      <c r="L860" s="113">
        <v>3699</v>
      </c>
      <c r="M860" s="113" t="s">
        <v>1096</v>
      </c>
      <c r="N860" s="351"/>
    </row>
    <row r="861" spans="1:14">
      <c r="A861" s="113" t="s">
        <v>1097</v>
      </c>
      <c r="B861" s="113" t="s">
        <v>384</v>
      </c>
      <c r="C861" s="113">
        <v>22.15</v>
      </c>
      <c r="D861" s="113">
        <v>22.8</v>
      </c>
      <c r="E861" s="113">
        <v>21</v>
      </c>
      <c r="F861" s="113">
        <v>22</v>
      </c>
      <c r="G861" s="113">
        <v>22.2</v>
      </c>
      <c r="H861" s="113">
        <v>22.15</v>
      </c>
      <c r="I861" s="113">
        <v>39018</v>
      </c>
      <c r="J861" s="113">
        <v>856736.25</v>
      </c>
      <c r="K861" s="115">
        <v>43511</v>
      </c>
      <c r="L861" s="113">
        <v>153</v>
      </c>
      <c r="M861" s="113" t="s">
        <v>1098</v>
      </c>
      <c r="N861" s="351"/>
    </row>
    <row r="862" spans="1:14">
      <c r="A862" s="113" t="s">
        <v>3262</v>
      </c>
      <c r="B862" s="113" t="s">
        <v>384</v>
      </c>
      <c r="C862" s="113">
        <v>6.1</v>
      </c>
      <c r="D862" s="113">
        <v>6.9</v>
      </c>
      <c r="E862" s="113">
        <v>5.9</v>
      </c>
      <c r="F862" s="113">
        <v>6</v>
      </c>
      <c r="G862" s="113">
        <v>6.15</v>
      </c>
      <c r="H862" s="113">
        <v>6.45</v>
      </c>
      <c r="I862" s="113">
        <v>59969</v>
      </c>
      <c r="J862" s="113">
        <v>362996.4</v>
      </c>
      <c r="K862" s="115">
        <v>43511</v>
      </c>
      <c r="L862" s="113">
        <v>187</v>
      </c>
      <c r="M862" s="113" t="s">
        <v>3263</v>
      </c>
      <c r="N862" s="351"/>
    </row>
    <row r="863" spans="1:14">
      <c r="A863" s="113" t="s">
        <v>113</v>
      </c>
      <c r="B863" s="113" t="s">
        <v>384</v>
      </c>
      <c r="C863" s="113">
        <v>635</v>
      </c>
      <c r="D863" s="113">
        <v>636.9</v>
      </c>
      <c r="E863" s="113">
        <v>618.79999999999995</v>
      </c>
      <c r="F863" s="113">
        <v>627.54999999999995</v>
      </c>
      <c r="G863" s="113">
        <v>627.54999999999995</v>
      </c>
      <c r="H863" s="113">
        <v>634.4</v>
      </c>
      <c r="I863" s="113">
        <v>5765467</v>
      </c>
      <c r="J863" s="113">
        <v>3598766586.4000001</v>
      </c>
      <c r="K863" s="115">
        <v>43511</v>
      </c>
      <c r="L863" s="113">
        <v>109033</v>
      </c>
      <c r="M863" s="113" t="s">
        <v>1099</v>
      </c>
      <c r="N863" s="351"/>
    </row>
    <row r="864" spans="1:14">
      <c r="A864" s="113" t="s">
        <v>114</v>
      </c>
      <c r="B864" s="113" t="s">
        <v>384</v>
      </c>
      <c r="C864" s="113">
        <v>389</v>
      </c>
      <c r="D864" s="113">
        <v>389</v>
      </c>
      <c r="E864" s="113">
        <v>372.15</v>
      </c>
      <c r="F864" s="113">
        <v>378.55</v>
      </c>
      <c r="G864" s="113">
        <v>377.65</v>
      </c>
      <c r="H864" s="113">
        <v>389.25</v>
      </c>
      <c r="I864" s="113">
        <v>1939706</v>
      </c>
      <c r="J864" s="113">
        <v>734087312.60000002</v>
      </c>
      <c r="K864" s="115">
        <v>43511</v>
      </c>
      <c r="L864" s="113">
        <v>28577</v>
      </c>
      <c r="M864" s="113" t="s">
        <v>3036</v>
      </c>
      <c r="N864" s="351"/>
    </row>
    <row r="865" spans="1:14">
      <c r="A865" s="113" t="s">
        <v>1100</v>
      </c>
      <c r="B865" s="113" t="s">
        <v>384</v>
      </c>
      <c r="C865" s="113">
        <v>17.149999999999999</v>
      </c>
      <c r="D865" s="113">
        <v>17.239999999999998</v>
      </c>
      <c r="E865" s="113">
        <v>16.87</v>
      </c>
      <c r="F865" s="113">
        <v>16.989999999999998</v>
      </c>
      <c r="G865" s="113">
        <v>16.95</v>
      </c>
      <c r="H865" s="113">
        <v>17.05</v>
      </c>
      <c r="I865" s="113">
        <v>26368</v>
      </c>
      <c r="J865" s="113">
        <v>447924.74</v>
      </c>
      <c r="K865" s="115">
        <v>43511</v>
      </c>
      <c r="L865" s="113">
        <v>101</v>
      </c>
      <c r="M865" s="113" t="s">
        <v>1101</v>
      </c>
      <c r="N865" s="351"/>
    </row>
    <row r="866" spans="1:14">
      <c r="A866" s="113" t="s">
        <v>1102</v>
      </c>
      <c r="B866" s="113" t="s">
        <v>384</v>
      </c>
      <c r="C866" s="113">
        <v>106</v>
      </c>
      <c r="D866" s="113">
        <v>107.44</v>
      </c>
      <c r="E866" s="113">
        <v>103.95</v>
      </c>
      <c r="F866" s="113">
        <v>104.57</v>
      </c>
      <c r="G866" s="113">
        <v>104.57</v>
      </c>
      <c r="H866" s="113">
        <v>104.05</v>
      </c>
      <c r="I866" s="113">
        <v>2044</v>
      </c>
      <c r="J866" s="113">
        <v>212786.96</v>
      </c>
      <c r="K866" s="115">
        <v>43511</v>
      </c>
      <c r="L866" s="113">
        <v>40</v>
      </c>
      <c r="M866" s="113" t="s">
        <v>1103</v>
      </c>
      <c r="N866" s="351"/>
    </row>
    <row r="867" spans="1:14">
      <c r="A867" s="113" t="s">
        <v>1104</v>
      </c>
      <c r="B867" s="113" t="s">
        <v>384</v>
      </c>
      <c r="C867" s="113">
        <v>90.05</v>
      </c>
      <c r="D867" s="113">
        <v>90.55</v>
      </c>
      <c r="E867" s="113">
        <v>84</v>
      </c>
      <c r="F867" s="113">
        <v>84.1</v>
      </c>
      <c r="G867" s="113">
        <v>84</v>
      </c>
      <c r="H867" s="113">
        <v>86.15</v>
      </c>
      <c r="I867" s="113">
        <v>1184</v>
      </c>
      <c r="J867" s="113">
        <v>101128.55</v>
      </c>
      <c r="K867" s="115">
        <v>43511</v>
      </c>
      <c r="L867" s="113">
        <v>109</v>
      </c>
      <c r="M867" s="113" t="s">
        <v>1105</v>
      </c>
      <c r="N867" s="351"/>
    </row>
    <row r="868" spans="1:14">
      <c r="A868" s="113" t="s">
        <v>1106</v>
      </c>
      <c r="B868" s="113" t="s">
        <v>384</v>
      </c>
      <c r="C868" s="113">
        <v>39.25</v>
      </c>
      <c r="D868" s="113">
        <v>40.4</v>
      </c>
      <c r="E868" s="113">
        <v>39.200000000000003</v>
      </c>
      <c r="F868" s="113">
        <v>40</v>
      </c>
      <c r="G868" s="113">
        <v>40</v>
      </c>
      <c r="H868" s="113">
        <v>40.1</v>
      </c>
      <c r="I868" s="113">
        <v>1564</v>
      </c>
      <c r="J868" s="113">
        <v>62421.1</v>
      </c>
      <c r="K868" s="115">
        <v>43511</v>
      </c>
      <c r="L868" s="113">
        <v>17</v>
      </c>
      <c r="M868" s="113" t="s">
        <v>1107</v>
      </c>
      <c r="N868" s="351"/>
    </row>
    <row r="869" spans="1:14">
      <c r="A869" s="113" t="s">
        <v>1108</v>
      </c>
      <c r="B869" s="113" t="s">
        <v>384</v>
      </c>
      <c r="C869" s="113">
        <v>6.05</v>
      </c>
      <c r="D869" s="113">
        <v>6.05</v>
      </c>
      <c r="E869" s="113">
        <v>5.2</v>
      </c>
      <c r="F869" s="113">
        <v>5.25</v>
      </c>
      <c r="G869" s="113">
        <v>5.25</v>
      </c>
      <c r="H869" s="113">
        <v>6.05</v>
      </c>
      <c r="I869" s="113">
        <v>46291</v>
      </c>
      <c r="J869" s="113">
        <v>260411.65</v>
      </c>
      <c r="K869" s="115">
        <v>43511</v>
      </c>
      <c r="L869" s="113">
        <v>176</v>
      </c>
      <c r="M869" s="113" t="s">
        <v>1109</v>
      </c>
      <c r="N869" s="351"/>
    </row>
    <row r="870" spans="1:14">
      <c r="A870" s="113" t="s">
        <v>2078</v>
      </c>
      <c r="B870" s="113" t="s">
        <v>384</v>
      </c>
      <c r="C870" s="113">
        <v>19.649999999999999</v>
      </c>
      <c r="D870" s="113">
        <v>19.8</v>
      </c>
      <c r="E870" s="113">
        <v>18.100000000000001</v>
      </c>
      <c r="F870" s="113">
        <v>18.8</v>
      </c>
      <c r="G870" s="113">
        <v>18.899999999999999</v>
      </c>
      <c r="H870" s="113">
        <v>19.850000000000001</v>
      </c>
      <c r="I870" s="113">
        <v>122395</v>
      </c>
      <c r="J870" s="113">
        <v>2323717.0499999998</v>
      </c>
      <c r="K870" s="115">
        <v>43511</v>
      </c>
      <c r="L870" s="113">
        <v>585</v>
      </c>
      <c r="M870" s="113" t="s">
        <v>2079</v>
      </c>
      <c r="N870" s="351"/>
    </row>
    <row r="871" spans="1:14">
      <c r="A871" s="113" t="s">
        <v>3264</v>
      </c>
      <c r="B871" s="113" t="s">
        <v>384</v>
      </c>
      <c r="C871" s="113">
        <v>90.5</v>
      </c>
      <c r="D871" s="113">
        <v>91</v>
      </c>
      <c r="E871" s="113">
        <v>86.6</v>
      </c>
      <c r="F871" s="113">
        <v>87.45</v>
      </c>
      <c r="G871" s="113">
        <v>88</v>
      </c>
      <c r="H871" s="113">
        <v>85.2</v>
      </c>
      <c r="I871" s="113">
        <v>2518</v>
      </c>
      <c r="J871" s="113">
        <v>224706.6</v>
      </c>
      <c r="K871" s="115">
        <v>43511</v>
      </c>
      <c r="L871" s="113">
        <v>48</v>
      </c>
      <c r="M871" s="113" t="s">
        <v>3265</v>
      </c>
      <c r="N871" s="351"/>
    </row>
    <row r="872" spans="1:14">
      <c r="A872" s="113" t="s">
        <v>1110</v>
      </c>
      <c r="B872" s="113" t="s">
        <v>384</v>
      </c>
      <c r="C872" s="113">
        <v>86.05</v>
      </c>
      <c r="D872" s="113">
        <v>86.95</v>
      </c>
      <c r="E872" s="113">
        <v>80.650000000000006</v>
      </c>
      <c r="F872" s="113">
        <v>82.25</v>
      </c>
      <c r="G872" s="113">
        <v>82.9</v>
      </c>
      <c r="H872" s="113">
        <v>85.3</v>
      </c>
      <c r="I872" s="113">
        <v>160114</v>
      </c>
      <c r="J872" s="113">
        <v>13481335.4</v>
      </c>
      <c r="K872" s="115">
        <v>43511</v>
      </c>
      <c r="L872" s="113">
        <v>1841</v>
      </c>
      <c r="M872" s="113" t="s">
        <v>1111</v>
      </c>
      <c r="N872" s="351"/>
    </row>
    <row r="873" spans="1:14">
      <c r="A873" s="113" t="s">
        <v>3037</v>
      </c>
      <c r="B873" s="113" t="s">
        <v>384</v>
      </c>
      <c r="C873" s="113">
        <v>4.75</v>
      </c>
      <c r="D873" s="113">
        <v>5.2</v>
      </c>
      <c r="E873" s="113">
        <v>4.7</v>
      </c>
      <c r="F873" s="113">
        <v>4.9000000000000004</v>
      </c>
      <c r="G873" s="113">
        <v>4.8499999999999996</v>
      </c>
      <c r="H873" s="113">
        <v>4.8499999999999996</v>
      </c>
      <c r="I873" s="113">
        <v>3378</v>
      </c>
      <c r="J873" s="113">
        <v>16154.4</v>
      </c>
      <c r="K873" s="115">
        <v>43511</v>
      </c>
      <c r="L873" s="113">
        <v>15</v>
      </c>
      <c r="M873" s="113" t="s">
        <v>3038</v>
      </c>
      <c r="N873" s="351"/>
    </row>
    <row r="874" spans="1:14">
      <c r="A874" s="113" t="s">
        <v>1112</v>
      </c>
      <c r="B874" s="113" t="s">
        <v>384</v>
      </c>
      <c r="C874" s="113">
        <v>12.85</v>
      </c>
      <c r="D874" s="113">
        <v>12.95</v>
      </c>
      <c r="E874" s="113">
        <v>12.6</v>
      </c>
      <c r="F874" s="113">
        <v>12.65</v>
      </c>
      <c r="G874" s="113">
        <v>12.6</v>
      </c>
      <c r="H874" s="113">
        <v>12.95</v>
      </c>
      <c r="I874" s="113">
        <v>308506</v>
      </c>
      <c r="J874" s="113">
        <v>3944512.1</v>
      </c>
      <c r="K874" s="115">
        <v>43511</v>
      </c>
      <c r="L874" s="113">
        <v>816</v>
      </c>
      <c r="M874" s="113" t="s">
        <v>1113</v>
      </c>
      <c r="N874" s="351"/>
    </row>
    <row r="875" spans="1:14">
      <c r="A875" s="113" t="s">
        <v>3386</v>
      </c>
      <c r="B875" s="113" t="s">
        <v>3195</v>
      </c>
      <c r="C875" s="113">
        <v>109.65</v>
      </c>
      <c r="D875" s="113">
        <v>109.65</v>
      </c>
      <c r="E875" s="113">
        <v>100.7</v>
      </c>
      <c r="F875" s="113">
        <v>104.95</v>
      </c>
      <c r="G875" s="113">
        <v>104.95</v>
      </c>
      <c r="H875" s="113">
        <v>105.95</v>
      </c>
      <c r="I875" s="113">
        <v>1131</v>
      </c>
      <c r="J875" s="113">
        <v>114999.6</v>
      </c>
      <c r="K875" s="115">
        <v>43511</v>
      </c>
      <c r="L875" s="113">
        <v>11</v>
      </c>
      <c r="M875" s="113" t="s">
        <v>3387</v>
      </c>
      <c r="N875" s="351"/>
    </row>
    <row r="876" spans="1:14">
      <c r="A876" s="113" t="s">
        <v>1838</v>
      </c>
      <c r="B876" s="113" t="s">
        <v>384</v>
      </c>
      <c r="C876" s="113">
        <v>132</v>
      </c>
      <c r="D876" s="113">
        <v>136</v>
      </c>
      <c r="E876" s="113">
        <v>125.45</v>
      </c>
      <c r="F876" s="113">
        <v>130.5</v>
      </c>
      <c r="G876" s="113">
        <v>131.5</v>
      </c>
      <c r="H876" s="113">
        <v>136.1</v>
      </c>
      <c r="I876" s="113">
        <v>90141</v>
      </c>
      <c r="J876" s="113">
        <v>11663373.9</v>
      </c>
      <c r="K876" s="115">
        <v>43511</v>
      </c>
      <c r="L876" s="113">
        <v>860</v>
      </c>
      <c r="M876" s="113" t="s">
        <v>1839</v>
      </c>
      <c r="N876" s="351"/>
    </row>
    <row r="877" spans="1:14">
      <c r="A877" s="113" t="s">
        <v>1114</v>
      </c>
      <c r="B877" s="113" t="s">
        <v>384</v>
      </c>
      <c r="C877" s="113">
        <v>217</v>
      </c>
      <c r="D877" s="113">
        <v>228</v>
      </c>
      <c r="E877" s="113">
        <v>213.75</v>
      </c>
      <c r="F877" s="113">
        <v>225.1</v>
      </c>
      <c r="G877" s="113">
        <v>227.85</v>
      </c>
      <c r="H877" s="113">
        <v>218</v>
      </c>
      <c r="I877" s="113">
        <v>99806</v>
      </c>
      <c r="J877" s="113">
        <v>22014466</v>
      </c>
      <c r="K877" s="115">
        <v>43511</v>
      </c>
      <c r="L877" s="113">
        <v>8288</v>
      </c>
      <c r="M877" s="113" t="s">
        <v>1115</v>
      </c>
      <c r="N877" s="351"/>
    </row>
    <row r="878" spans="1:14">
      <c r="A878" s="113" t="s">
        <v>1116</v>
      </c>
      <c r="B878" s="113" t="s">
        <v>384</v>
      </c>
      <c r="C878" s="113">
        <v>373.5</v>
      </c>
      <c r="D878" s="113">
        <v>378.6</v>
      </c>
      <c r="E878" s="113">
        <v>370.05</v>
      </c>
      <c r="F878" s="113">
        <v>376.4</v>
      </c>
      <c r="G878" s="113">
        <v>375</v>
      </c>
      <c r="H878" s="113">
        <v>373.05</v>
      </c>
      <c r="I878" s="113">
        <v>6245</v>
      </c>
      <c r="J878" s="113">
        <v>2332129</v>
      </c>
      <c r="K878" s="115">
        <v>43511</v>
      </c>
      <c r="L878" s="113">
        <v>324</v>
      </c>
      <c r="M878" s="113" t="s">
        <v>1117</v>
      </c>
      <c r="N878" s="351"/>
    </row>
    <row r="879" spans="1:14">
      <c r="A879" s="113" t="s">
        <v>2272</v>
      </c>
      <c r="B879" s="113" t="s">
        <v>384</v>
      </c>
      <c r="C879" s="113">
        <v>436</v>
      </c>
      <c r="D879" s="113">
        <v>440</v>
      </c>
      <c r="E879" s="113">
        <v>430.15</v>
      </c>
      <c r="F879" s="113">
        <v>437.35</v>
      </c>
      <c r="G879" s="113">
        <v>435</v>
      </c>
      <c r="H879" s="113">
        <v>436.25</v>
      </c>
      <c r="I879" s="113">
        <v>3959</v>
      </c>
      <c r="J879" s="113">
        <v>1729115.65</v>
      </c>
      <c r="K879" s="115">
        <v>43511</v>
      </c>
      <c r="L879" s="113">
        <v>403</v>
      </c>
      <c r="M879" s="113" t="s">
        <v>2273</v>
      </c>
      <c r="N879" s="351"/>
    </row>
    <row r="880" spans="1:14">
      <c r="A880" s="113" t="s">
        <v>1118</v>
      </c>
      <c r="B880" s="113" t="s">
        <v>384</v>
      </c>
      <c r="C880" s="113">
        <v>3156.3</v>
      </c>
      <c r="D880" s="113">
        <v>3156.3</v>
      </c>
      <c r="E880" s="113">
        <v>3088</v>
      </c>
      <c r="F880" s="113">
        <v>3112.3</v>
      </c>
      <c r="G880" s="113">
        <v>3135</v>
      </c>
      <c r="H880" s="113">
        <v>3156.3</v>
      </c>
      <c r="I880" s="113">
        <v>3331</v>
      </c>
      <c r="J880" s="113">
        <v>10348589.75</v>
      </c>
      <c r="K880" s="115">
        <v>43511</v>
      </c>
      <c r="L880" s="113">
        <v>670</v>
      </c>
      <c r="M880" s="113" t="s">
        <v>1119</v>
      </c>
      <c r="N880" s="351"/>
    </row>
    <row r="881" spans="1:14">
      <c r="A881" s="113" t="s">
        <v>1120</v>
      </c>
      <c r="B881" s="113" t="s">
        <v>384</v>
      </c>
      <c r="C881" s="113">
        <v>471.85</v>
      </c>
      <c r="D881" s="113">
        <v>471.85</v>
      </c>
      <c r="E881" s="113">
        <v>451.4</v>
      </c>
      <c r="F881" s="113">
        <v>459.15</v>
      </c>
      <c r="G881" s="113">
        <v>455</v>
      </c>
      <c r="H881" s="113">
        <v>467.55</v>
      </c>
      <c r="I881" s="113">
        <v>26174</v>
      </c>
      <c r="J881" s="113">
        <v>12025988.15</v>
      </c>
      <c r="K881" s="115">
        <v>43511</v>
      </c>
      <c r="L881" s="113">
        <v>2044</v>
      </c>
      <c r="M881" s="113" t="s">
        <v>1121</v>
      </c>
      <c r="N881" s="351"/>
    </row>
    <row r="882" spans="1:14">
      <c r="A882" s="113" t="s">
        <v>1122</v>
      </c>
      <c r="B882" s="113" t="s">
        <v>384</v>
      </c>
      <c r="C882" s="113">
        <v>371.95</v>
      </c>
      <c r="D882" s="113">
        <v>373.95</v>
      </c>
      <c r="E882" s="113">
        <v>365.05</v>
      </c>
      <c r="F882" s="113">
        <v>368.35</v>
      </c>
      <c r="G882" s="113">
        <v>370</v>
      </c>
      <c r="H882" s="113">
        <v>367.3</v>
      </c>
      <c r="I882" s="113">
        <v>10065</v>
      </c>
      <c r="J882" s="113">
        <v>3708796.25</v>
      </c>
      <c r="K882" s="115">
        <v>43511</v>
      </c>
      <c r="L882" s="113">
        <v>828</v>
      </c>
      <c r="M882" s="113" t="s">
        <v>1123</v>
      </c>
      <c r="N882" s="351"/>
    </row>
    <row r="883" spans="1:14">
      <c r="A883" s="113" t="s">
        <v>1124</v>
      </c>
      <c r="B883" s="113" t="s">
        <v>384</v>
      </c>
      <c r="C883" s="113">
        <v>458</v>
      </c>
      <c r="D883" s="113">
        <v>458.7</v>
      </c>
      <c r="E883" s="113">
        <v>450</v>
      </c>
      <c r="F883" s="113">
        <v>452.45</v>
      </c>
      <c r="G883" s="113">
        <v>451</v>
      </c>
      <c r="H883" s="113">
        <v>455</v>
      </c>
      <c r="I883" s="113">
        <v>6950</v>
      </c>
      <c r="J883" s="113">
        <v>3154149.8</v>
      </c>
      <c r="K883" s="115">
        <v>43511</v>
      </c>
      <c r="L883" s="113">
        <v>439</v>
      </c>
      <c r="M883" s="113" t="s">
        <v>1125</v>
      </c>
      <c r="N883" s="351"/>
    </row>
    <row r="884" spans="1:14">
      <c r="A884" s="113" t="s">
        <v>3039</v>
      </c>
      <c r="B884" s="113" t="s">
        <v>384</v>
      </c>
      <c r="C884" s="113">
        <v>20.75</v>
      </c>
      <c r="D884" s="113">
        <v>21.35</v>
      </c>
      <c r="E884" s="113">
        <v>20</v>
      </c>
      <c r="F884" s="113">
        <v>21</v>
      </c>
      <c r="G884" s="113">
        <v>21.25</v>
      </c>
      <c r="H884" s="113">
        <v>20.75</v>
      </c>
      <c r="I884" s="113">
        <v>13401</v>
      </c>
      <c r="J884" s="113">
        <v>276406.2</v>
      </c>
      <c r="K884" s="115">
        <v>43511</v>
      </c>
      <c r="L884" s="113">
        <v>77</v>
      </c>
      <c r="M884" s="113" t="s">
        <v>3040</v>
      </c>
      <c r="N884" s="351"/>
    </row>
    <row r="885" spans="1:14">
      <c r="A885" s="113" t="s">
        <v>3525</v>
      </c>
      <c r="B885" s="113" t="s">
        <v>384</v>
      </c>
      <c r="C885" s="113">
        <v>108</v>
      </c>
      <c r="D885" s="113">
        <v>108</v>
      </c>
      <c r="E885" s="113">
        <v>107</v>
      </c>
      <c r="F885" s="113">
        <v>107.15</v>
      </c>
      <c r="G885" s="113">
        <v>107.15</v>
      </c>
      <c r="H885" s="113">
        <v>107.35</v>
      </c>
      <c r="I885" s="113">
        <v>48</v>
      </c>
      <c r="J885" s="113">
        <v>5159.3</v>
      </c>
      <c r="K885" s="115">
        <v>43511</v>
      </c>
      <c r="L885" s="113">
        <v>4</v>
      </c>
      <c r="M885" s="113" t="s">
        <v>3526</v>
      </c>
      <c r="N885" s="351"/>
    </row>
    <row r="886" spans="1:14">
      <c r="A886" s="113" t="s">
        <v>2168</v>
      </c>
      <c r="B886" s="113" t="s">
        <v>384</v>
      </c>
      <c r="C886" s="113">
        <v>7.45</v>
      </c>
      <c r="D886" s="113">
        <v>7.95</v>
      </c>
      <c r="E886" s="113">
        <v>7.45</v>
      </c>
      <c r="F886" s="113">
        <v>7.7</v>
      </c>
      <c r="G886" s="113">
        <v>7.85</v>
      </c>
      <c r="H886" s="113">
        <v>7.45</v>
      </c>
      <c r="I886" s="113">
        <v>13583</v>
      </c>
      <c r="J886" s="113">
        <v>102872.8</v>
      </c>
      <c r="K886" s="115">
        <v>43511</v>
      </c>
      <c r="L886" s="113">
        <v>55</v>
      </c>
      <c r="M886" s="113" t="s">
        <v>2169</v>
      </c>
      <c r="N886" s="351"/>
    </row>
    <row r="887" spans="1:14">
      <c r="A887" s="113" t="s">
        <v>1965</v>
      </c>
      <c r="B887" s="113" t="s">
        <v>384</v>
      </c>
      <c r="C887" s="113">
        <v>8</v>
      </c>
      <c r="D887" s="113">
        <v>8</v>
      </c>
      <c r="E887" s="113">
        <v>5.95</v>
      </c>
      <c r="F887" s="113">
        <v>6.05</v>
      </c>
      <c r="G887" s="113">
        <v>6.05</v>
      </c>
      <c r="H887" s="113">
        <v>7.35</v>
      </c>
      <c r="I887" s="113">
        <v>83588</v>
      </c>
      <c r="J887" s="113">
        <v>524357.55000000005</v>
      </c>
      <c r="K887" s="115">
        <v>43511</v>
      </c>
      <c r="L887" s="113">
        <v>208</v>
      </c>
      <c r="M887" s="113" t="s">
        <v>1966</v>
      </c>
      <c r="N887" s="351"/>
    </row>
    <row r="888" spans="1:14">
      <c r="A888" s="113" t="s">
        <v>1126</v>
      </c>
      <c r="B888" s="113" t="s">
        <v>384</v>
      </c>
      <c r="C888" s="113">
        <v>40</v>
      </c>
      <c r="D888" s="113">
        <v>40</v>
      </c>
      <c r="E888" s="113">
        <v>36.549999999999997</v>
      </c>
      <c r="F888" s="113">
        <v>38.25</v>
      </c>
      <c r="G888" s="113">
        <v>38.4</v>
      </c>
      <c r="H888" s="113">
        <v>36.700000000000003</v>
      </c>
      <c r="I888" s="113">
        <v>48935</v>
      </c>
      <c r="J888" s="113">
        <v>1873063.25</v>
      </c>
      <c r="K888" s="115">
        <v>43511</v>
      </c>
      <c r="L888" s="113">
        <v>353</v>
      </c>
      <c r="M888" s="113" t="s">
        <v>1127</v>
      </c>
      <c r="N888" s="351"/>
    </row>
    <row r="889" spans="1:14">
      <c r="A889" s="113" t="s">
        <v>2445</v>
      </c>
      <c r="B889" s="113" t="s">
        <v>384</v>
      </c>
      <c r="C889" s="113">
        <v>19.5</v>
      </c>
      <c r="D889" s="113">
        <v>19.5</v>
      </c>
      <c r="E889" s="113">
        <v>17.7</v>
      </c>
      <c r="F889" s="113">
        <v>18.05</v>
      </c>
      <c r="G889" s="113">
        <v>18.100000000000001</v>
      </c>
      <c r="H889" s="113">
        <v>17.649999999999999</v>
      </c>
      <c r="I889" s="113">
        <v>8313</v>
      </c>
      <c r="J889" s="113">
        <v>150301.20000000001</v>
      </c>
      <c r="K889" s="115">
        <v>43511</v>
      </c>
      <c r="L889" s="113">
        <v>67</v>
      </c>
      <c r="M889" s="113" t="s">
        <v>2446</v>
      </c>
      <c r="N889" s="351"/>
    </row>
    <row r="890" spans="1:14">
      <c r="A890" s="113" t="s">
        <v>1128</v>
      </c>
      <c r="B890" s="113" t="s">
        <v>384</v>
      </c>
      <c r="C890" s="113">
        <v>22.95</v>
      </c>
      <c r="D890" s="113">
        <v>23.2</v>
      </c>
      <c r="E890" s="113">
        <v>22.3</v>
      </c>
      <c r="F890" s="113">
        <v>22.65</v>
      </c>
      <c r="G890" s="113">
        <v>22.65</v>
      </c>
      <c r="H890" s="113">
        <v>23</v>
      </c>
      <c r="I890" s="113">
        <v>77106</v>
      </c>
      <c r="J890" s="113">
        <v>1759005</v>
      </c>
      <c r="K890" s="115">
        <v>43511</v>
      </c>
      <c r="L890" s="113">
        <v>724</v>
      </c>
      <c r="M890" s="113" t="s">
        <v>1129</v>
      </c>
      <c r="N890" s="351"/>
    </row>
    <row r="891" spans="1:14">
      <c r="A891" s="113" t="s">
        <v>1130</v>
      </c>
      <c r="B891" s="113" t="s">
        <v>384</v>
      </c>
      <c r="C891" s="113">
        <v>107</v>
      </c>
      <c r="D891" s="113">
        <v>107</v>
      </c>
      <c r="E891" s="113">
        <v>103.15</v>
      </c>
      <c r="F891" s="113">
        <v>103.95</v>
      </c>
      <c r="G891" s="113">
        <v>104.45</v>
      </c>
      <c r="H891" s="113">
        <v>108</v>
      </c>
      <c r="I891" s="113">
        <v>2231565</v>
      </c>
      <c r="J891" s="113">
        <v>234213549.75</v>
      </c>
      <c r="K891" s="115">
        <v>43511</v>
      </c>
      <c r="L891" s="113">
        <v>9985</v>
      </c>
      <c r="M891" s="113" t="s">
        <v>1131</v>
      </c>
      <c r="N891" s="351"/>
    </row>
    <row r="892" spans="1:14">
      <c r="A892" s="113" t="s">
        <v>1132</v>
      </c>
      <c r="B892" s="113" t="s">
        <v>384</v>
      </c>
      <c r="C892" s="113">
        <v>43.7</v>
      </c>
      <c r="D892" s="113">
        <v>43.7</v>
      </c>
      <c r="E892" s="113">
        <v>40.5</v>
      </c>
      <c r="F892" s="113">
        <v>42.55</v>
      </c>
      <c r="G892" s="113">
        <v>42.5</v>
      </c>
      <c r="H892" s="113">
        <v>41.6</v>
      </c>
      <c r="I892" s="113">
        <v>24265</v>
      </c>
      <c r="J892" s="113">
        <v>1031465.6</v>
      </c>
      <c r="K892" s="115">
        <v>43511</v>
      </c>
      <c r="L892" s="113">
        <v>362</v>
      </c>
      <c r="M892" s="113" t="s">
        <v>1133</v>
      </c>
      <c r="N892" s="351"/>
    </row>
    <row r="893" spans="1:14">
      <c r="A893" s="113" t="s">
        <v>1134</v>
      </c>
      <c r="B893" s="113" t="s">
        <v>384</v>
      </c>
      <c r="C893" s="113">
        <v>30.55</v>
      </c>
      <c r="D893" s="113">
        <v>31.5</v>
      </c>
      <c r="E893" s="113">
        <v>29.6</v>
      </c>
      <c r="F893" s="113">
        <v>30</v>
      </c>
      <c r="G893" s="113">
        <v>29.9</v>
      </c>
      <c r="H893" s="113">
        <v>30.9</v>
      </c>
      <c r="I893" s="113">
        <v>336908</v>
      </c>
      <c r="J893" s="113">
        <v>10155189</v>
      </c>
      <c r="K893" s="115">
        <v>43511</v>
      </c>
      <c r="L893" s="113">
        <v>663</v>
      </c>
      <c r="M893" s="113" t="s">
        <v>1135</v>
      </c>
      <c r="N893" s="351"/>
    </row>
    <row r="894" spans="1:14">
      <c r="A894" s="113" t="s">
        <v>1136</v>
      </c>
      <c r="B894" s="113" t="s">
        <v>384</v>
      </c>
      <c r="C894" s="113">
        <v>192.25</v>
      </c>
      <c r="D894" s="113">
        <v>206.5</v>
      </c>
      <c r="E894" s="113">
        <v>192.25</v>
      </c>
      <c r="F894" s="113">
        <v>204.1</v>
      </c>
      <c r="G894" s="113">
        <v>206.5</v>
      </c>
      <c r="H894" s="113">
        <v>200.65</v>
      </c>
      <c r="I894" s="113">
        <v>4973</v>
      </c>
      <c r="J894" s="113">
        <v>1005438.2</v>
      </c>
      <c r="K894" s="115">
        <v>43511</v>
      </c>
      <c r="L894" s="113">
        <v>283</v>
      </c>
      <c r="M894" s="113" t="s">
        <v>1137</v>
      </c>
      <c r="N894" s="351"/>
    </row>
    <row r="895" spans="1:14">
      <c r="A895" s="113" t="s">
        <v>2447</v>
      </c>
      <c r="B895" s="113" t="s">
        <v>384</v>
      </c>
      <c r="C895" s="113">
        <v>17.05</v>
      </c>
      <c r="D895" s="113">
        <v>17.100000000000001</v>
      </c>
      <c r="E895" s="113">
        <v>15.6</v>
      </c>
      <c r="F895" s="113">
        <v>16</v>
      </c>
      <c r="G895" s="113">
        <v>15.65</v>
      </c>
      <c r="H895" s="113">
        <v>16.7</v>
      </c>
      <c r="I895" s="113">
        <v>12383</v>
      </c>
      <c r="J895" s="113">
        <v>202929.25</v>
      </c>
      <c r="K895" s="115">
        <v>43511</v>
      </c>
      <c r="L895" s="113">
        <v>168</v>
      </c>
      <c r="M895" s="113" t="s">
        <v>2448</v>
      </c>
      <c r="N895" s="351"/>
    </row>
    <row r="896" spans="1:14">
      <c r="A896" s="113" t="s">
        <v>3041</v>
      </c>
      <c r="B896" s="113" t="s">
        <v>384</v>
      </c>
      <c r="C896" s="113">
        <v>56.7</v>
      </c>
      <c r="D896" s="113">
        <v>62</v>
      </c>
      <c r="E896" s="113">
        <v>56.25</v>
      </c>
      <c r="F896" s="113">
        <v>59.35</v>
      </c>
      <c r="G896" s="113">
        <v>59.85</v>
      </c>
      <c r="H896" s="113">
        <v>58.5</v>
      </c>
      <c r="I896" s="113">
        <v>57207</v>
      </c>
      <c r="J896" s="113">
        <v>3366530</v>
      </c>
      <c r="K896" s="115">
        <v>43511</v>
      </c>
      <c r="L896" s="113">
        <v>876</v>
      </c>
      <c r="M896" s="113" t="s">
        <v>3042</v>
      </c>
      <c r="N896" s="351"/>
    </row>
    <row r="897" spans="1:14">
      <c r="A897" s="113" t="s">
        <v>1138</v>
      </c>
      <c r="B897" s="113" t="s">
        <v>384</v>
      </c>
      <c r="C897" s="113">
        <v>33.450000000000003</v>
      </c>
      <c r="D897" s="113">
        <v>33.450000000000003</v>
      </c>
      <c r="E897" s="113">
        <v>32.5</v>
      </c>
      <c r="F897" s="113">
        <v>32.950000000000003</v>
      </c>
      <c r="G897" s="113">
        <v>33</v>
      </c>
      <c r="H897" s="113">
        <v>33.299999999999997</v>
      </c>
      <c r="I897" s="113">
        <v>89457</v>
      </c>
      <c r="J897" s="113">
        <v>2935370.4</v>
      </c>
      <c r="K897" s="115">
        <v>43511</v>
      </c>
      <c r="L897" s="113">
        <v>542</v>
      </c>
      <c r="M897" s="113" t="s">
        <v>1139</v>
      </c>
      <c r="N897" s="351"/>
    </row>
    <row r="898" spans="1:14">
      <c r="A898" s="113" t="s">
        <v>1140</v>
      </c>
      <c r="B898" s="113" t="s">
        <v>384</v>
      </c>
      <c r="C898" s="113">
        <v>77.2</v>
      </c>
      <c r="D898" s="113">
        <v>79.3</v>
      </c>
      <c r="E898" s="113">
        <v>76</v>
      </c>
      <c r="F898" s="113">
        <v>76.650000000000006</v>
      </c>
      <c r="G898" s="113">
        <v>76.3</v>
      </c>
      <c r="H898" s="113">
        <v>78.5</v>
      </c>
      <c r="I898" s="113">
        <v>160510</v>
      </c>
      <c r="J898" s="113">
        <v>12436782.050000001</v>
      </c>
      <c r="K898" s="115">
        <v>43511</v>
      </c>
      <c r="L898" s="113">
        <v>2992</v>
      </c>
      <c r="M898" s="113" t="s">
        <v>1141</v>
      </c>
      <c r="N898" s="351"/>
    </row>
    <row r="899" spans="1:14">
      <c r="A899" s="113" t="s">
        <v>1142</v>
      </c>
      <c r="B899" s="113" t="s">
        <v>384</v>
      </c>
      <c r="C899" s="113">
        <v>26.05</v>
      </c>
      <c r="D899" s="113">
        <v>26.75</v>
      </c>
      <c r="E899" s="113">
        <v>25.3</v>
      </c>
      <c r="F899" s="113">
        <v>26.05</v>
      </c>
      <c r="G899" s="113">
        <v>26.05</v>
      </c>
      <c r="H899" s="113">
        <v>26.5</v>
      </c>
      <c r="I899" s="113">
        <v>428</v>
      </c>
      <c r="J899" s="113">
        <v>11151.3</v>
      </c>
      <c r="K899" s="115">
        <v>43511</v>
      </c>
      <c r="L899" s="113">
        <v>17</v>
      </c>
      <c r="M899" s="113" t="s">
        <v>1143</v>
      </c>
      <c r="N899" s="351"/>
    </row>
    <row r="900" spans="1:14">
      <c r="A900" s="113" t="s">
        <v>1144</v>
      </c>
      <c r="B900" s="113" t="s">
        <v>384</v>
      </c>
      <c r="C900" s="113">
        <v>25</v>
      </c>
      <c r="D900" s="113">
        <v>25</v>
      </c>
      <c r="E900" s="113">
        <v>24.1</v>
      </c>
      <c r="F900" s="113">
        <v>24.15</v>
      </c>
      <c r="G900" s="113">
        <v>24.2</v>
      </c>
      <c r="H900" s="113">
        <v>24.95</v>
      </c>
      <c r="I900" s="113">
        <v>1302</v>
      </c>
      <c r="J900" s="113">
        <v>31534.15</v>
      </c>
      <c r="K900" s="115">
        <v>43511</v>
      </c>
      <c r="L900" s="113">
        <v>13</v>
      </c>
      <c r="M900" s="113" t="s">
        <v>1145</v>
      </c>
      <c r="N900" s="351"/>
    </row>
    <row r="901" spans="1:14">
      <c r="A901" s="113" t="s">
        <v>1909</v>
      </c>
      <c r="B901" s="113" t="s">
        <v>384</v>
      </c>
      <c r="C901" s="113">
        <v>96.25</v>
      </c>
      <c r="D901" s="113">
        <v>106</v>
      </c>
      <c r="E901" s="113">
        <v>96.25</v>
      </c>
      <c r="F901" s="113">
        <v>104.45</v>
      </c>
      <c r="G901" s="113">
        <v>106</v>
      </c>
      <c r="H901" s="113">
        <v>101.55</v>
      </c>
      <c r="I901" s="113">
        <v>735</v>
      </c>
      <c r="J901" s="113">
        <v>75292.3</v>
      </c>
      <c r="K901" s="115">
        <v>43511</v>
      </c>
      <c r="L901" s="113">
        <v>32</v>
      </c>
      <c r="M901" s="113" t="s">
        <v>2560</v>
      </c>
      <c r="N901" s="351"/>
    </row>
    <row r="902" spans="1:14">
      <c r="A902" s="113" t="s">
        <v>240</v>
      </c>
      <c r="B902" s="113" t="s">
        <v>384</v>
      </c>
      <c r="C902" s="113">
        <v>347</v>
      </c>
      <c r="D902" s="113">
        <v>347</v>
      </c>
      <c r="E902" s="113">
        <v>332.6</v>
      </c>
      <c r="F902" s="113">
        <v>339.3</v>
      </c>
      <c r="G902" s="113">
        <v>339.75</v>
      </c>
      <c r="H902" s="113">
        <v>345</v>
      </c>
      <c r="I902" s="113">
        <v>1386168</v>
      </c>
      <c r="J902" s="113">
        <v>468473667.35000002</v>
      </c>
      <c r="K902" s="115">
        <v>43511</v>
      </c>
      <c r="L902" s="113">
        <v>40485</v>
      </c>
      <c r="M902" s="113" t="s">
        <v>1146</v>
      </c>
      <c r="N902" s="351"/>
    </row>
    <row r="903" spans="1:14">
      <c r="A903" s="113" t="s">
        <v>1147</v>
      </c>
      <c r="B903" s="113" t="s">
        <v>384</v>
      </c>
      <c r="C903" s="113">
        <v>24.3</v>
      </c>
      <c r="D903" s="113">
        <v>24.3</v>
      </c>
      <c r="E903" s="113">
        <v>23.5</v>
      </c>
      <c r="F903" s="113">
        <v>23.7</v>
      </c>
      <c r="G903" s="113">
        <v>23.55</v>
      </c>
      <c r="H903" s="113">
        <v>24.15</v>
      </c>
      <c r="I903" s="113">
        <v>509594</v>
      </c>
      <c r="J903" s="113">
        <v>12112974.1</v>
      </c>
      <c r="K903" s="115">
        <v>43511</v>
      </c>
      <c r="L903" s="113">
        <v>2092</v>
      </c>
      <c r="M903" s="113" t="s">
        <v>1148</v>
      </c>
      <c r="N903" s="351"/>
    </row>
    <row r="904" spans="1:14">
      <c r="A904" s="113" t="s">
        <v>115</v>
      </c>
      <c r="B904" s="113" t="s">
        <v>384</v>
      </c>
      <c r="C904" s="113">
        <v>7027.4</v>
      </c>
      <c r="D904" s="113">
        <v>7058.7</v>
      </c>
      <c r="E904" s="113">
        <v>6900</v>
      </c>
      <c r="F904" s="113">
        <v>6930.05</v>
      </c>
      <c r="G904" s="113">
        <v>6915</v>
      </c>
      <c r="H904" s="113">
        <v>7017.5</v>
      </c>
      <c r="I904" s="113">
        <v>768798</v>
      </c>
      <c r="J904" s="113">
        <v>5360092163.5</v>
      </c>
      <c r="K904" s="115">
        <v>43511</v>
      </c>
      <c r="L904" s="113">
        <v>85622</v>
      </c>
      <c r="M904" s="113" t="s">
        <v>1149</v>
      </c>
      <c r="N904" s="351"/>
    </row>
    <row r="905" spans="1:14">
      <c r="A905" s="113" t="s">
        <v>2243</v>
      </c>
      <c r="B905" s="113" t="s">
        <v>384</v>
      </c>
      <c r="C905" s="113">
        <v>517.95000000000005</v>
      </c>
      <c r="D905" s="113">
        <v>523.70000000000005</v>
      </c>
      <c r="E905" s="113">
        <v>510.1</v>
      </c>
      <c r="F905" s="113">
        <v>522.04999999999995</v>
      </c>
      <c r="G905" s="113">
        <v>522.9</v>
      </c>
      <c r="H905" s="113">
        <v>515.04999999999995</v>
      </c>
      <c r="I905" s="113">
        <v>2591</v>
      </c>
      <c r="J905" s="113">
        <v>1344347.9</v>
      </c>
      <c r="K905" s="115">
        <v>43511</v>
      </c>
      <c r="L905" s="113">
        <v>489</v>
      </c>
      <c r="M905" s="113" t="s">
        <v>2244</v>
      </c>
      <c r="N905" s="351"/>
    </row>
    <row r="906" spans="1:14">
      <c r="A906" s="113" t="s">
        <v>1150</v>
      </c>
      <c r="B906" s="113" t="s">
        <v>384</v>
      </c>
      <c r="C906" s="113">
        <v>379.2</v>
      </c>
      <c r="D906" s="113">
        <v>382</v>
      </c>
      <c r="E906" s="113">
        <v>370</v>
      </c>
      <c r="F906" s="113">
        <v>379.15</v>
      </c>
      <c r="G906" s="113">
        <v>381.05</v>
      </c>
      <c r="H906" s="113">
        <v>379.2</v>
      </c>
      <c r="I906" s="113">
        <v>114708</v>
      </c>
      <c r="J906" s="113">
        <v>42811420.399999999</v>
      </c>
      <c r="K906" s="115">
        <v>43511</v>
      </c>
      <c r="L906" s="113">
        <v>4724</v>
      </c>
      <c r="M906" s="113" t="s">
        <v>1151</v>
      </c>
      <c r="N906" s="351"/>
    </row>
    <row r="907" spans="1:14">
      <c r="A907" s="113" t="s">
        <v>2199</v>
      </c>
      <c r="B907" s="113" t="s">
        <v>384</v>
      </c>
      <c r="C907" s="113">
        <v>384.05</v>
      </c>
      <c r="D907" s="113">
        <v>386.95</v>
      </c>
      <c r="E907" s="113">
        <v>370</v>
      </c>
      <c r="F907" s="113">
        <v>376.6</v>
      </c>
      <c r="G907" s="113">
        <v>370</v>
      </c>
      <c r="H907" s="113">
        <v>382.5</v>
      </c>
      <c r="I907" s="113">
        <v>1286</v>
      </c>
      <c r="J907" s="113">
        <v>486152.8</v>
      </c>
      <c r="K907" s="115">
        <v>43511</v>
      </c>
      <c r="L907" s="113">
        <v>191</v>
      </c>
      <c r="M907" s="113" t="s">
        <v>2200</v>
      </c>
      <c r="N907" s="351"/>
    </row>
    <row r="908" spans="1:14">
      <c r="A908" s="113" t="s">
        <v>3266</v>
      </c>
      <c r="B908" s="113" t="s">
        <v>384</v>
      </c>
      <c r="C908" s="113">
        <v>41</v>
      </c>
      <c r="D908" s="113">
        <v>42.1</v>
      </c>
      <c r="E908" s="113">
        <v>39.1</v>
      </c>
      <c r="F908" s="113">
        <v>40.450000000000003</v>
      </c>
      <c r="G908" s="113">
        <v>40.25</v>
      </c>
      <c r="H908" s="113">
        <v>40.75</v>
      </c>
      <c r="I908" s="113">
        <v>56818</v>
      </c>
      <c r="J908" s="113">
        <v>2310388.7999999998</v>
      </c>
      <c r="K908" s="115">
        <v>43511</v>
      </c>
      <c r="L908" s="113">
        <v>589</v>
      </c>
      <c r="M908" s="113" t="s">
        <v>3267</v>
      </c>
      <c r="N908" s="351"/>
    </row>
    <row r="909" spans="1:14">
      <c r="A909" s="113" t="s">
        <v>1860</v>
      </c>
      <c r="B909" s="113" t="s">
        <v>384</v>
      </c>
      <c r="C909" s="113">
        <v>77.150000000000006</v>
      </c>
      <c r="D909" s="113">
        <v>78.75</v>
      </c>
      <c r="E909" s="113">
        <v>75.400000000000006</v>
      </c>
      <c r="F909" s="113">
        <v>77.2</v>
      </c>
      <c r="G909" s="113">
        <v>78</v>
      </c>
      <c r="H909" s="113">
        <v>77.150000000000006</v>
      </c>
      <c r="I909" s="113">
        <v>103051</v>
      </c>
      <c r="J909" s="113">
        <v>7978442.7000000002</v>
      </c>
      <c r="K909" s="115">
        <v>43511</v>
      </c>
      <c r="L909" s="113">
        <v>930</v>
      </c>
      <c r="M909" s="113" t="s">
        <v>1861</v>
      </c>
      <c r="N909" s="351"/>
    </row>
    <row r="910" spans="1:14">
      <c r="A910" s="113" t="s">
        <v>1849</v>
      </c>
      <c r="B910" s="113" t="s">
        <v>384</v>
      </c>
      <c r="C910" s="113">
        <v>43.3</v>
      </c>
      <c r="D910" s="113">
        <v>44.95</v>
      </c>
      <c r="E910" s="113">
        <v>42.55</v>
      </c>
      <c r="F910" s="113">
        <v>43.35</v>
      </c>
      <c r="G910" s="113">
        <v>43.05</v>
      </c>
      <c r="H910" s="113">
        <v>43.25</v>
      </c>
      <c r="I910" s="113">
        <v>33338</v>
      </c>
      <c r="J910" s="113">
        <v>1439504.1</v>
      </c>
      <c r="K910" s="115">
        <v>43511</v>
      </c>
      <c r="L910" s="113">
        <v>227</v>
      </c>
      <c r="M910" s="113" t="s">
        <v>1851</v>
      </c>
      <c r="N910" s="351"/>
    </row>
    <row r="911" spans="1:14">
      <c r="A911" s="113" t="s">
        <v>1153</v>
      </c>
      <c r="B911" s="113" t="s">
        <v>384</v>
      </c>
      <c r="C911" s="113">
        <v>346.2</v>
      </c>
      <c r="D911" s="113">
        <v>355</v>
      </c>
      <c r="E911" s="113">
        <v>341.4</v>
      </c>
      <c r="F911" s="113">
        <v>349.8</v>
      </c>
      <c r="G911" s="113">
        <v>348.5</v>
      </c>
      <c r="H911" s="113">
        <v>347.55</v>
      </c>
      <c r="I911" s="113">
        <v>14276</v>
      </c>
      <c r="J911" s="113">
        <v>4988079.5999999996</v>
      </c>
      <c r="K911" s="115">
        <v>43511</v>
      </c>
      <c r="L911" s="113">
        <v>757</v>
      </c>
      <c r="M911" s="113" t="s">
        <v>1154</v>
      </c>
      <c r="N911" s="351"/>
    </row>
    <row r="912" spans="1:14">
      <c r="A912" s="113" t="s">
        <v>1991</v>
      </c>
      <c r="B912" s="113" t="s">
        <v>384</v>
      </c>
      <c r="C912" s="113">
        <v>307.45</v>
      </c>
      <c r="D912" s="113">
        <v>318.95</v>
      </c>
      <c r="E912" s="113">
        <v>307</v>
      </c>
      <c r="F912" s="113">
        <v>310.14999999999998</v>
      </c>
      <c r="G912" s="113">
        <v>307.05</v>
      </c>
      <c r="H912" s="113">
        <v>311.64999999999998</v>
      </c>
      <c r="I912" s="113">
        <v>1504</v>
      </c>
      <c r="J912" s="113">
        <v>466080</v>
      </c>
      <c r="K912" s="115">
        <v>43511</v>
      </c>
      <c r="L912" s="113">
        <v>67</v>
      </c>
      <c r="M912" s="113" t="s">
        <v>1992</v>
      </c>
      <c r="N912" s="351"/>
    </row>
    <row r="913" spans="1:14">
      <c r="A913" s="113" t="s">
        <v>3268</v>
      </c>
      <c r="B913" s="113" t="s">
        <v>3195</v>
      </c>
      <c r="C913" s="113">
        <v>8</v>
      </c>
      <c r="D913" s="113">
        <v>8.25</v>
      </c>
      <c r="E913" s="113">
        <v>7.6</v>
      </c>
      <c r="F913" s="113">
        <v>7.95</v>
      </c>
      <c r="G913" s="113">
        <v>8</v>
      </c>
      <c r="H913" s="113">
        <v>7.95</v>
      </c>
      <c r="I913" s="113">
        <v>22633</v>
      </c>
      <c r="J913" s="113">
        <v>179428.55</v>
      </c>
      <c r="K913" s="115">
        <v>43511</v>
      </c>
      <c r="L913" s="113">
        <v>45</v>
      </c>
      <c r="M913" s="113" t="s">
        <v>3269</v>
      </c>
      <c r="N913" s="351"/>
    </row>
    <row r="914" spans="1:14">
      <c r="A914" s="113" t="s">
        <v>2449</v>
      </c>
      <c r="B914" s="113" t="s">
        <v>384</v>
      </c>
      <c r="C914" s="113">
        <v>12.2</v>
      </c>
      <c r="D914" s="113">
        <v>12.2</v>
      </c>
      <c r="E914" s="113">
        <v>11.6</v>
      </c>
      <c r="F914" s="113">
        <v>11.85</v>
      </c>
      <c r="G914" s="113">
        <v>11.95</v>
      </c>
      <c r="H914" s="113">
        <v>12.4</v>
      </c>
      <c r="I914" s="113">
        <v>112289</v>
      </c>
      <c r="J914" s="113">
        <v>1326492.3500000001</v>
      </c>
      <c r="K914" s="115">
        <v>43511</v>
      </c>
      <c r="L914" s="113">
        <v>317</v>
      </c>
      <c r="M914" s="113" t="s">
        <v>2450</v>
      </c>
      <c r="N914" s="351"/>
    </row>
    <row r="915" spans="1:14">
      <c r="A915" s="113" t="s">
        <v>3270</v>
      </c>
      <c r="B915" s="113" t="s">
        <v>384</v>
      </c>
      <c r="C915" s="113">
        <v>21.45</v>
      </c>
      <c r="D915" s="113">
        <v>22</v>
      </c>
      <c r="E915" s="113">
        <v>21.4</v>
      </c>
      <c r="F915" s="113">
        <v>21.85</v>
      </c>
      <c r="G915" s="113">
        <v>21.9</v>
      </c>
      <c r="H915" s="113">
        <v>21.55</v>
      </c>
      <c r="I915" s="113">
        <v>4293</v>
      </c>
      <c r="J915" s="113">
        <v>92798.75</v>
      </c>
      <c r="K915" s="115">
        <v>43511</v>
      </c>
      <c r="L915" s="113">
        <v>38</v>
      </c>
      <c r="M915" s="113" t="s">
        <v>3271</v>
      </c>
      <c r="N915" s="351"/>
    </row>
    <row r="916" spans="1:14">
      <c r="A916" s="113" t="s">
        <v>348</v>
      </c>
      <c r="B916" s="113" t="s">
        <v>384</v>
      </c>
      <c r="C916" s="113">
        <v>518.75</v>
      </c>
      <c r="D916" s="113">
        <v>523.35</v>
      </c>
      <c r="E916" s="113">
        <v>504</v>
      </c>
      <c r="F916" s="113">
        <v>507.75</v>
      </c>
      <c r="G916" s="113">
        <v>507.45</v>
      </c>
      <c r="H916" s="113">
        <v>521.75</v>
      </c>
      <c r="I916" s="113">
        <v>1469667</v>
      </c>
      <c r="J916" s="113">
        <v>748335974.5</v>
      </c>
      <c r="K916" s="115">
        <v>43511</v>
      </c>
      <c r="L916" s="113">
        <v>63210</v>
      </c>
      <c r="M916" s="113" t="s">
        <v>2730</v>
      </c>
      <c r="N916" s="351"/>
    </row>
    <row r="917" spans="1:14">
      <c r="A917" s="113" t="s">
        <v>116</v>
      </c>
      <c r="B917" s="113" t="s">
        <v>384</v>
      </c>
      <c r="C917" s="113">
        <v>85</v>
      </c>
      <c r="D917" s="113">
        <v>86.3</v>
      </c>
      <c r="E917" s="113">
        <v>82.35</v>
      </c>
      <c r="F917" s="113">
        <v>84</v>
      </c>
      <c r="G917" s="113">
        <v>83.75</v>
      </c>
      <c r="H917" s="113">
        <v>88.35</v>
      </c>
      <c r="I917" s="113">
        <v>208304</v>
      </c>
      <c r="J917" s="113">
        <v>17494927.350000001</v>
      </c>
      <c r="K917" s="115">
        <v>43511</v>
      </c>
      <c r="L917" s="113">
        <v>4992</v>
      </c>
      <c r="M917" s="113" t="s">
        <v>1155</v>
      </c>
      <c r="N917" s="351"/>
    </row>
    <row r="918" spans="1:14">
      <c r="A918" s="113" t="s">
        <v>1156</v>
      </c>
      <c r="B918" s="113" t="s">
        <v>384</v>
      </c>
      <c r="C918" s="113">
        <v>675.1</v>
      </c>
      <c r="D918" s="113">
        <v>679.35</v>
      </c>
      <c r="E918" s="113">
        <v>660.6</v>
      </c>
      <c r="F918" s="113">
        <v>667.8</v>
      </c>
      <c r="G918" s="113">
        <v>666.5</v>
      </c>
      <c r="H918" s="113">
        <v>678.6</v>
      </c>
      <c r="I918" s="113">
        <v>129834</v>
      </c>
      <c r="J918" s="113">
        <v>86731497.650000006</v>
      </c>
      <c r="K918" s="115">
        <v>43511</v>
      </c>
      <c r="L918" s="113">
        <v>5271</v>
      </c>
      <c r="M918" s="113" t="s">
        <v>3043</v>
      </c>
      <c r="N918" s="351"/>
    </row>
    <row r="919" spans="1:14">
      <c r="A919" s="113" t="s">
        <v>2451</v>
      </c>
      <c r="B919" s="113" t="s">
        <v>3195</v>
      </c>
      <c r="C919" s="113">
        <v>6.05</v>
      </c>
      <c r="D919" s="113">
        <v>6.05</v>
      </c>
      <c r="E919" s="113">
        <v>5.6</v>
      </c>
      <c r="F919" s="113">
        <v>6.05</v>
      </c>
      <c r="G919" s="113">
        <v>6.05</v>
      </c>
      <c r="H919" s="113">
        <v>5.8</v>
      </c>
      <c r="I919" s="113">
        <v>7310</v>
      </c>
      <c r="J919" s="113">
        <v>44177.7</v>
      </c>
      <c r="K919" s="115">
        <v>43511</v>
      </c>
      <c r="L919" s="113">
        <v>19</v>
      </c>
      <c r="M919" s="113" t="s">
        <v>2452</v>
      </c>
      <c r="N919" s="351"/>
    </row>
    <row r="920" spans="1:14">
      <c r="A920" s="113" t="s">
        <v>1157</v>
      </c>
      <c r="B920" s="113" t="s">
        <v>384</v>
      </c>
      <c r="C920" s="113">
        <v>51.05</v>
      </c>
      <c r="D920" s="113">
        <v>51.8</v>
      </c>
      <c r="E920" s="113">
        <v>50.2</v>
      </c>
      <c r="F920" s="113">
        <v>50.6</v>
      </c>
      <c r="G920" s="113">
        <v>50.2</v>
      </c>
      <c r="H920" s="113">
        <v>51.45</v>
      </c>
      <c r="I920" s="113">
        <v>379269</v>
      </c>
      <c r="J920" s="113">
        <v>19309409.100000001</v>
      </c>
      <c r="K920" s="115">
        <v>43511</v>
      </c>
      <c r="L920" s="113">
        <v>3417</v>
      </c>
      <c r="M920" s="113" t="s">
        <v>1158</v>
      </c>
      <c r="N920" s="351"/>
    </row>
    <row r="921" spans="1:14">
      <c r="A921" s="113" t="s">
        <v>3635</v>
      </c>
      <c r="B921" s="113" t="s">
        <v>3195</v>
      </c>
      <c r="C921" s="113">
        <v>0.95</v>
      </c>
      <c r="D921" s="113">
        <v>0.95</v>
      </c>
      <c r="E921" s="113">
        <v>0.95</v>
      </c>
      <c r="F921" s="113">
        <v>0.95</v>
      </c>
      <c r="G921" s="113">
        <v>0.95</v>
      </c>
      <c r="H921" s="113">
        <v>1</v>
      </c>
      <c r="I921" s="113">
        <v>2800</v>
      </c>
      <c r="J921" s="113">
        <v>2660</v>
      </c>
      <c r="K921" s="115">
        <v>43511</v>
      </c>
      <c r="L921" s="113">
        <v>5</v>
      </c>
      <c r="M921" s="113" t="s">
        <v>3636</v>
      </c>
      <c r="N921" s="351"/>
    </row>
    <row r="922" spans="1:14">
      <c r="A922" s="113" t="s">
        <v>1159</v>
      </c>
      <c r="B922" s="113" t="s">
        <v>384</v>
      </c>
      <c r="C922" s="113">
        <v>77.5</v>
      </c>
      <c r="D922" s="113">
        <v>77.650000000000006</v>
      </c>
      <c r="E922" s="113">
        <v>74.95</v>
      </c>
      <c r="F922" s="113">
        <v>75.55</v>
      </c>
      <c r="G922" s="113">
        <v>75.900000000000006</v>
      </c>
      <c r="H922" s="113">
        <v>77.2</v>
      </c>
      <c r="I922" s="113">
        <v>19771</v>
      </c>
      <c r="J922" s="113">
        <v>1497623.3</v>
      </c>
      <c r="K922" s="115">
        <v>43511</v>
      </c>
      <c r="L922" s="113">
        <v>444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36.049999999999997</v>
      </c>
      <c r="D923" s="113">
        <v>37.200000000000003</v>
      </c>
      <c r="E923" s="113">
        <v>36.049999999999997</v>
      </c>
      <c r="F923" s="113">
        <v>36.65</v>
      </c>
      <c r="G923" s="113">
        <v>36.5</v>
      </c>
      <c r="H923" s="113">
        <v>37.35</v>
      </c>
      <c r="I923" s="113">
        <v>134951</v>
      </c>
      <c r="J923" s="113">
        <v>4935129.0999999996</v>
      </c>
      <c r="K923" s="115">
        <v>43511</v>
      </c>
      <c r="L923" s="113">
        <v>4358</v>
      </c>
      <c r="M923" s="113" t="s">
        <v>1162</v>
      </c>
      <c r="N923" s="351"/>
    </row>
    <row r="924" spans="1:14">
      <c r="A924" s="113" t="s">
        <v>1163</v>
      </c>
      <c r="B924" s="113" t="s">
        <v>384</v>
      </c>
      <c r="C924" s="113">
        <v>7.75</v>
      </c>
      <c r="D924" s="113">
        <v>7.85</v>
      </c>
      <c r="E924" s="113">
        <v>7.3</v>
      </c>
      <c r="F924" s="113">
        <v>7.3</v>
      </c>
      <c r="G924" s="113">
        <v>7.3</v>
      </c>
      <c r="H924" s="113">
        <v>7.65</v>
      </c>
      <c r="I924" s="113">
        <v>292873</v>
      </c>
      <c r="J924" s="113">
        <v>2191815.2999999998</v>
      </c>
      <c r="K924" s="115">
        <v>43511</v>
      </c>
      <c r="L924" s="113">
        <v>823</v>
      </c>
      <c r="M924" s="113" t="s">
        <v>1164</v>
      </c>
      <c r="N924" s="351"/>
    </row>
    <row r="925" spans="1:14">
      <c r="A925" s="113" t="s">
        <v>1165</v>
      </c>
      <c r="B925" s="113" t="s">
        <v>384</v>
      </c>
      <c r="C925" s="113">
        <v>3182</v>
      </c>
      <c r="D925" s="113">
        <v>3199.95</v>
      </c>
      <c r="E925" s="113">
        <v>3075</v>
      </c>
      <c r="F925" s="113">
        <v>3121.8</v>
      </c>
      <c r="G925" s="113">
        <v>3120.05</v>
      </c>
      <c r="H925" s="113">
        <v>3182</v>
      </c>
      <c r="I925" s="113">
        <v>9420</v>
      </c>
      <c r="J925" s="113">
        <v>29378881.25</v>
      </c>
      <c r="K925" s="115">
        <v>43511</v>
      </c>
      <c r="L925" s="113">
        <v>2115</v>
      </c>
      <c r="M925" s="113" t="s">
        <v>1166</v>
      </c>
      <c r="N925" s="351"/>
    </row>
    <row r="926" spans="1:14">
      <c r="A926" s="113" t="s">
        <v>2453</v>
      </c>
      <c r="B926" s="113" t="s">
        <v>384</v>
      </c>
      <c r="C926" s="113">
        <v>6.6</v>
      </c>
      <c r="D926" s="113">
        <v>6.95</v>
      </c>
      <c r="E926" s="113">
        <v>6.6</v>
      </c>
      <c r="F926" s="113">
        <v>6.95</v>
      </c>
      <c r="G926" s="113">
        <v>6.95</v>
      </c>
      <c r="H926" s="113">
        <v>6.65</v>
      </c>
      <c r="I926" s="113">
        <v>6310</v>
      </c>
      <c r="J926" s="113">
        <v>43751.3</v>
      </c>
      <c r="K926" s="115">
        <v>43511</v>
      </c>
      <c r="L926" s="113">
        <v>39</v>
      </c>
      <c r="M926" s="113" t="s">
        <v>2454</v>
      </c>
      <c r="N926" s="351"/>
    </row>
    <row r="927" spans="1:14">
      <c r="A927" s="113" t="s">
        <v>3272</v>
      </c>
      <c r="B927" s="113" t="s">
        <v>3195</v>
      </c>
      <c r="C927" s="113">
        <v>1.1000000000000001</v>
      </c>
      <c r="D927" s="113">
        <v>1.1000000000000001</v>
      </c>
      <c r="E927" s="113">
        <v>1.1000000000000001</v>
      </c>
      <c r="F927" s="113">
        <v>1.1000000000000001</v>
      </c>
      <c r="G927" s="113">
        <v>1.1000000000000001</v>
      </c>
      <c r="H927" s="113">
        <v>1.1000000000000001</v>
      </c>
      <c r="I927" s="113">
        <v>500</v>
      </c>
      <c r="J927" s="113">
        <v>550</v>
      </c>
      <c r="K927" s="115">
        <v>43511</v>
      </c>
      <c r="L927" s="113">
        <v>1</v>
      </c>
      <c r="M927" s="113" t="s">
        <v>3273</v>
      </c>
      <c r="N927" s="351"/>
    </row>
    <row r="928" spans="1:14">
      <c r="A928" s="113" t="s">
        <v>352</v>
      </c>
      <c r="B928" s="113" t="s">
        <v>384</v>
      </c>
      <c r="C928" s="113">
        <v>392.4</v>
      </c>
      <c r="D928" s="113">
        <v>392.4</v>
      </c>
      <c r="E928" s="113">
        <v>383.55</v>
      </c>
      <c r="F928" s="113">
        <v>387.15</v>
      </c>
      <c r="G928" s="113">
        <v>387.45</v>
      </c>
      <c r="H928" s="113">
        <v>386.5</v>
      </c>
      <c r="I928" s="113">
        <v>358215</v>
      </c>
      <c r="J928" s="113">
        <v>138689435.94999999</v>
      </c>
      <c r="K928" s="115">
        <v>43511</v>
      </c>
      <c r="L928" s="113">
        <v>10231</v>
      </c>
      <c r="M928" s="113" t="s">
        <v>1167</v>
      </c>
      <c r="N928" s="351"/>
    </row>
    <row r="929" spans="1:14">
      <c r="A929" s="113" t="s">
        <v>1840</v>
      </c>
      <c r="B929" s="113" t="s">
        <v>384</v>
      </c>
      <c r="C929" s="113">
        <v>868.9</v>
      </c>
      <c r="D929" s="113">
        <v>877</v>
      </c>
      <c r="E929" s="113">
        <v>859.8</v>
      </c>
      <c r="F929" s="113">
        <v>862.6</v>
      </c>
      <c r="G929" s="113">
        <v>861.9</v>
      </c>
      <c r="H929" s="113">
        <v>864.25</v>
      </c>
      <c r="I929" s="113">
        <v>217270</v>
      </c>
      <c r="J929" s="113">
        <v>188535888.75</v>
      </c>
      <c r="K929" s="115">
        <v>43511</v>
      </c>
      <c r="L929" s="113">
        <v>10573</v>
      </c>
      <c r="M929" s="113" t="s">
        <v>1841</v>
      </c>
      <c r="N929" s="351"/>
    </row>
    <row r="930" spans="1:14">
      <c r="A930" s="113" t="s">
        <v>1168</v>
      </c>
      <c r="B930" s="113" t="s">
        <v>384</v>
      </c>
      <c r="C930" s="113">
        <v>190.75</v>
      </c>
      <c r="D930" s="113">
        <v>192.3</v>
      </c>
      <c r="E930" s="113">
        <v>189</v>
      </c>
      <c r="F930" s="113">
        <v>191.5</v>
      </c>
      <c r="G930" s="113">
        <v>189.85</v>
      </c>
      <c r="H930" s="113">
        <v>190.5</v>
      </c>
      <c r="I930" s="113">
        <v>23833</v>
      </c>
      <c r="J930" s="113">
        <v>4545319.3499999996</v>
      </c>
      <c r="K930" s="115">
        <v>43511</v>
      </c>
      <c r="L930" s="113">
        <v>573</v>
      </c>
      <c r="M930" s="113" t="s">
        <v>1169</v>
      </c>
      <c r="N930" s="351"/>
    </row>
    <row r="931" spans="1:14">
      <c r="A931" s="113" t="s">
        <v>2683</v>
      </c>
      <c r="B931" s="113" t="s">
        <v>384</v>
      </c>
      <c r="C931" s="113">
        <v>0.7</v>
      </c>
      <c r="D931" s="113">
        <v>0.8</v>
      </c>
      <c r="E931" s="113">
        <v>0.7</v>
      </c>
      <c r="F931" s="113">
        <v>0.75</v>
      </c>
      <c r="G931" s="113">
        <v>0.75</v>
      </c>
      <c r="H931" s="113">
        <v>0.75</v>
      </c>
      <c r="I931" s="113">
        <v>293924</v>
      </c>
      <c r="J931" s="113">
        <v>220048.1</v>
      </c>
      <c r="K931" s="115">
        <v>43511</v>
      </c>
      <c r="L931" s="113">
        <v>114</v>
      </c>
      <c r="M931" s="113" t="s">
        <v>2684</v>
      </c>
      <c r="N931" s="351"/>
    </row>
    <row r="932" spans="1:14">
      <c r="A932" s="113" t="s">
        <v>2552</v>
      </c>
      <c r="B932" s="113" t="s">
        <v>384</v>
      </c>
      <c r="C932" s="113">
        <v>113.7</v>
      </c>
      <c r="D932" s="113">
        <v>115.5</v>
      </c>
      <c r="E932" s="113">
        <v>109.7</v>
      </c>
      <c r="F932" s="113">
        <v>111.65</v>
      </c>
      <c r="G932" s="113">
        <v>112</v>
      </c>
      <c r="H932" s="113">
        <v>117.8</v>
      </c>
      <c r="I932" s="113">
        <v>174681</v>
      </c>
      <c r="J932" s="113">
        <v>19579477.149999999</v>
      </c>
      <c r="K932" s="115">
        <v>43511</v>
      </c>
      <c r="L932" s="113">
        <v>3038</v>
      </c>
      <c r="M932" s="113" t="s">
        <v>2557</v>
      </c>
      <c r="N932" s="351"/>
    </row>
    <row r="933" spans="1:14">
      <c r="A933" s="113" t="s">
        <v>1170</v>
      </c>
      <c r="B933" s="113" t="s">
        <v>384</v>
      </c>
      <c r="C933" s="113">
        <v>126.95</v>
      </c>
      <c r="D933" s="113">
        <v>129.4</v>
      </c>
      <c r="E933" s="113">
        <v>125.9</v>
      </c>
      <c r="F933" s="113">
        <v>126.6</v>
      </c>
      <c r="G933" s="113">
        <v>126</v>
      </c>
      <c r="H933" s="113">
        <v>126.15</v>
      </c>
      <c r="I933" s="113">
        <v>44650</v>
      </c>
      <c r="J933" s="113">
        <v>5680928</v>
      </c>
      <c r="K933" s="115">
        <v>43511</v>
      </c>
      <c r="L933" s="113">
        <v>1042</v>
      </c>
      <c r="M933" s="113" t="s">
        <v>1171</v>
      </c>
      <c r="N933" s="351"/>
    </row>
    <row r="934" spans="1:14">
      <c r="A934" s="113" t="s">
        <v>1172</v>
      </c>
      <c r="B934" s="113" t="s">
        <v>384</v>
      </c>
      <c r="C934" s="113">
        <v>272.39999999999998</v>
      </c>
      <c r="D934" s="113">
        <v>279</v>
      </c>
      <c r="E934" s="113">
        <v>268.85000000000002</v>
      </c>
      <c r="F934" s="113">
        <v>277.8</v>
      </c>
      <c r="G934" s="113">
        <v>279</v>
      </c>
      <c r="H934" s="113">
        <v>274.10000000000002</v>
      </c>
      <c r="I934" s="113">
        <v>153241</v>
      </c>
      <c r="J934" s="113">
        <v>41846157.649999999</v>
      </c>
      <c r="K934" s="115">
        <v>43511</v>
      </c>
      <c r="L934" s="113">
        <v>5136</v>
      </c>
      <c r="M934" s="113" t="s">
        <v>1897</v>
      </c>
      <c r="N934" s="351"/>
    </row>
    <row r="935" spans="1:14">
      <c r="A935" s="113" t="s">
        <v>3274</v>
      </c>
      <c r="B935" s="113" t="s">
        <v>384</v>
      </c>
      <c r="C935" s="113">
        <v>35.5</v>
      </c>
      <c r="D935" s="113">
        <v>35.5</v>
      </c>
      <c r="E935" s="113">
        <v>32.049999999999997</v>
      </c>
      <c r="F935" s="113">
        <v>32.950000000000003</v>
      </c>
      <c r="G935" s="113">
        <v>32.9</v>
      </c>
      <c r="H935" s="113">
        <v>33.9</v>
      </c>
      <c r="I935" s="113">
        <v>966</v>
      </c>
      <c r="J935" s="113">
        <v>32404.75</v>
      </c>
      <c r="K935" s="115">
        <v>43511</v>
      </c>
      <c r="L935" s="113">
        <v>36</v>
      </c>
      <c r="M935" s="113" t="s">
        <v>3275</v>
      </c>
      <c r="N935" s="351"/>
    </row>
    <row r="936" spans="1:14">
      <c r="A936" s="113" t="s">
        <v>117</v>
      </c>
      <c r="B936" s="113" t="s">
        <v>384</v>
      </c>
      <c r="C936" s="113">
        <v>899</v>
      </c>
      <c r="D936" s="113">
        <v>903.9</v>
      </c>
      <c r="E936" s="113">
        <v>889.1</v>
      </c>
      <c r="F936" s="113">
        <v>895.5</v>
      </c>
      <c r="G936" s="113">
        <v>894.7</v>
      </c>
      <c r="H936" s="113">
        <v>897</v>
      </c>
      <c r="I936" s="113">
        <v>786612</v>
      </c>
      <c r="J936" s="113">
        <v>704839502.45000005</v>
      </c>
      <c r="K936" s="115">
        <v>43511</v>
      </c>
      <c r="L936" s="113">
        <v>28699</v>
      </c>
      <c r="M936" s="113" t="s">
        <v>1173</v>
      </c>
      <c r="N936" s="351"/>
    </row>
    <row r="937" spans="1:14">
      <c r="A937" s="113" t="s">
        <v>1174</v>
      </c>
      <c r="B937" s="113" t="s">
        <v>384</v>
      </c>
      <c r="C937" s="113">
        <v>21.85</v>
      </c>
      <c r="D937" s="113">
        <v>21.85</v>
      </c>
      <c r="E937" s="113">
        <v>21.05</v>
      </c>
      <c r="F937" s="113">
        <v>21.2</v>
      </c>
      <c r="G937" s="113">
        <v>21.1</v>
      </c>
      <c r="H937" s="113">
        <v>21.95</v>
      </c>
      <c r="I937" s="113">
        <v>92084</v>
      </c>
      <c r="J937" s="113">
        <v>1963151.6</v>
      </c>
      <c r="K937" s="115">
        <v>43511</v>
      </c>
      <c r="L937" s="113">
        <v>528</v>
      </c>
      <c r="M937" s="113" t="s">
        <v>1175</v>
      </c>
      <c r="N937" s="351"/>
    </row>
    <row r="938" spans="1:14">
      <c r="A938" s="113" t="s">
        <v>1176</v>
      </c>
      <c r="B938" s="113" t="s">
        <v>384</v>
      </c>
      <c r="C938" s="113">
        <v>55</v>
      </c>
      <c r="D938" s="113">
        <v>55.55</v>
      </c>
      <c r="E938" s="113">
        <v>52.3</v>
      </c>
      <c r="F938" s="113">
        <v>54.4</v>
      </c>
      <c r="G938" s="113">
        <v>54.1</v>
      </c>
      <c r="H938" s="113">
        <v>55.3</v>
      </c>
      <c r="I938" s="113">
        <v>225780</v>
      </c>
      <c r="J938" s="113">
        <v>12246625.949999999</v>
      </c>
      <c r="K938" s="115">
        <v>43511</v>
      </c>
      <c r="L938" s="113">
        <v>1999</v>
      </c>
      <c r="M938" s="113" t="s">
        <v>1177</v>
      </c>
      <c r="N938" s="351"/>
    </row>
    <row r="939" spans="1:14">
      <c r="A939" s="113" t="s">
        <v>1178</v>
      </c>
      <c r="B939" s="113" t="s">
        <v>384</v>
      </c>
      <c r="C939" s="113">
        <v>510</v>
      </c>
      <c r="D939" s="113">
        <v>515</v>
      </c>
      <c r="E939" s="113">
        <v>499.15</v>
      </c>
      <c r="F939" s="113">
        <v>504.65</v>
      </c>
      <c r="G939" s="113">
        <v>503</v>
      </c>
      <c r="H939" s="113">
        <v>502.6</v>
      </c>
      <c r="I939" s="113">
        <v>5086</v>
      </c>
      <c r="J939" s="113">
        <v>2567387.7000000002</v>
      </c>
      <c r="K939" s="115">
        <v>43511</v>
      </c>
      <c r="L939" s="113">
        <v>526</v>
      </c>
      <c r="M939" s="113" t="s">
        <v>1179</v>
      </c>
      <c r="N939" s="351"/>
    </row>
    <row r="940" spans="1:14">
      <c r="A940" s="113" t="s">
        <v>1180</v>
      </c>
      <c r="B940" s="113" t="s">
        <v>384</v>
      </c>
      <c r="C940" s="113">
        <v>27.7</v>
      </c>
      <c r="D940" s="113">
        <v>27.7</v>
      </c>
      <c r="E940" s="113">
        <v>26.05</v>
      </c>
      <c r="F940" s="113">
        <v>26.35</v>
      </c>
      <c r="G940" s="113">
        <v>26.25</v>
      </c>
      <c r="H940" s="113">
        <v>27.7</v>
      </c>
      <c r="I940" s="113">
        <v>1574572</v>
      </c>
      <c r="J940" s="113">
        <v>41736539.399999999</v>
      </c>
      <c r="K940" s="115">
        <v>43511</v>
      </c>
      <c r="L940" s="113">
        <v>6539</v>
      </c>
      <c r="M940" s="113" t="s">
        <v>3044</v>
      </c>
      <c r="N940" s="351"/>
    </row>
    <row r="941" spans="1:14">
      <c r="A941" s="113" t="s">
        <v>1181</v>
      </c>
      <c r="B941" s="113" t="s">
        <v>384</v>
      </c>
      <c r="C941" s="113">
        <v>8.15</v>
      </c>
      <c r="D941" s="113">
        <v>9.15</v>
      </c>
      <c r="E941" s="113">
        <v>7.9</v>
      </c>
      <c r="F941" s="113">
        <v>8.5500000000000007</v>
      </c>
      <c r="G941" s="113">
        <v>8.75</v>
      </c>
      <c r="H941" s="113">
        <v>8.4</v>
      </c>
      <c r="I941" s="113">
        <v>1563</v>
      </c>
      <c r="J941" s="113">
        <v>13583.4</v>
      </c>
      <c r="K941" s="115">
        <v>43511</v>
      </c>
      <c r="L941" s="113">
        <v>27</v>
      </c>
      <c r="M941" s="113" t="s">
        <v>1182</v>
      </c>
      <c r="N941" s="351"/>
    </row>
    <row r="942" spans="1:14">
      <c r="A942" s="113" t="s">
        <v>2685</v>
      </c>
      <c r="B942" s="113" t="s">
        <v>384</v>
      </c>
      <c r="C942" s="113">
        <v>40.75</v>
      </c>
      <c r="D942" s="113">
        <v>42.4</v>
      </c>
      <c r="E942" s="113">
        <v>40.75</v>
      </c>
      <c r="F942" s="113">
        <v>40.75</v>
      </c>
      <c r="G942" s="113">
        <v>40.75</v>
      </c>
      <c r="H942" s="113">
        <v>42.85</v>
      </c>
      <c r="I942" s="113">
        <v>22147</v>
      </c>
      <c r="J942" s="113">
        <v>905586.2</v>
      </c>
      <c r="K942" s="115">
        <v>43511</v>
      </c>
      <c r="L942" s="113">
        <v>169</v>
      </c>
      <c r="M942" s="113" t="s">
        <v>2686</v>
      </c>
      <c r="N942" s="351"/>
    </row>
    <row r="943" spans="1:14">
      <c r="A943" s="113" t="s">
        <v>1183</v>
      </c>
      <c r="B943" s="113" t="s">
        <v>384</v>
      </c>
      <c r="C943" s="113">
        <v>150.69999999999999</v>
      </c>
      <c r="D943" s="113">
        <v>151.55000000000001</v>
      </c>
      <c r="E943" s="113">
        <v>149.69999999999999</v>
      </c>
      <c r="F943" s="113">
        <v>149.85</v>
      </c>
      <c r="G943" s="113">
        <v>149.69999999999999</v>
      </c>
      <c r="H943" s="113">
        <v>150.69999999999999</v>
      </c>
      <c r="I943" s="113">
        <v>74695</v>
      </c>
      <c r="J943" s="113">
        <v>11232531.199999999</v>
      </c>
      <c r="K943" s="115">
        <v>43511</v>
      </c>
      <c r="L943" s="113">
        <v>2600</v>
      </c>
      <c r="M943" s="113" t="s">
        <v>1184</v>
      </c>
      <c r="N943" s="351"/>
    </row>
    <row r="944" spans="1:14">
      <c r="A944" s="113" t="s">
        <v>2455</v>
      </c>
      <c r="B944" s="113" t="s">
        <v>384</v>
      </c>
      <c r="C944" s="113">
        <v>41.75</v>
      </c>
      <c r="D944" s="113">
        <v>43</v>
      </c>
      <c r="E944" s="113">
        <v>41.6</v>
      </c>
      <c r="F944" s="113">
        <v>42.6</v>
      </c>
      <c r="G944" s="113">
        <v>42.9</v>
      </c>
      <c r="H944" s="113">
        <v>42.1</v>
      </c>
      <c r="I944" s="113">
        <v>7339</v>
      </c>
      <c r="J944" s="113">
        <v>312532.15000000002</v>
      </c>
      <c r="K944" s="115">
        <v>43511</v>
      </c>
      <c r="L944" s="113">
        <v>74</v>
      </c>
      <c r="M944" s="113" t="s">
        <v>2456</v>
      </c>
      <c r="N944" s="351"/>
    </row>
    <row r="945" spans="1:14">
      <c r="A945" s="113" t="s">
        <v>1185</v>
      </c>
      <c r="B945" s="113" t="s">
        <v>384</v>
      </c>
      <c r="C945" s="113">
        <v>222.1</v>
      </c>
      <c r="D945" s="113">
        <v>222.1</v>
      </c>
      <c r="E945" s="113">
        <v>211.35</v>
      </c>
      <c r="F945" s="113">
        <v>213.85</v>
      </c>
      <c r="G945" s="113">
        <v>213.9</v>
      </c>
      <c r="H945" s="113">
        <v>222.35</v>
      </c>
      <c r="I945" s="113">
        <v>61281</v>
      </c>
      <c r="J945" s="113">
        <v>13107286.1</v>
      </c>
      <c r="K945" s="115">
        <v>43511</v>
      </c>
      <c r="L945" s="113">
        <v>1621</v>
      </c>
      <c r="M945" s="113" t="s">
        <v>1186</v>
      </c>
      <c r="N945" s="351"/>
    </row>
    <row r="946" spans="1:14">
      <c r="A946" s="113" t="s">
        <v>1187</v>
      </c>
      <c r="B946" s="113" t="s">
        <v>384</v>
      </c>
      <c r="C946" s="113">
        <v>2565.35</v>
      </c>
      <c r="D946" s="113">
        <v>2570</v>
      </c>
      <c r="E946" s="113">
        <v>2538</v>
      </c>
      <c r="F946" s="113">
        <v>2549.5500000000002</v>
      </c>
      <c r="G946" s="113">
        <v>2542</v>
      </c>
      <c r="H946" s="113">
        <v>2561.25</v>
      </c>
      <c r="I946" s="113">
        <v>1181</v>
      </c>
      <c r="J946" s="113">
        <v>3014676</v>
      </c>
      <c r="K946" s="115">
        <v>43511</v>
      </c>
      <c r="L946" s="113">
        <v>356</v>
      </c>
      <c r="M946" s="113" t="s">
        <v>1188</v>
      </c>
      <c r="N946" s="351"/>
    </row>
    <row r="947" spans="1:14">
      <c r="A947" s="113" t="s">
        <v>1189</v>
      </c>
      <c r="B947" s="113" t="s">
        <v>384</v>
      </c>
      <c r="C947" s="113">
        <v>383.25</v>
      </c>
      <c r="D947" s="113">
        <v>383.9</v>
      </c>
      <c r="E947" s="113">
        <v>378</v>
      </c>
      <c r="F947" s="113">
        <v>379.2</v>
      </c>
      <c r="G947" s="113">
        <v>379</v>
      </c>
      <c r="H947" s="113">
        <v>382.75</v>
      </c>
      <c r="I947" s="113">
        <v>87340</v>
      </c>
      <c r="J947" s="113">
        <v>33294090.100000001</v>
      </c>
      <c r="K947" s="115">
        <v>43511</v>
      </c>
      <c r="L947" s="113">
        <v>1417</v>
      </c>
      <c r="M947" s="113" t="s">
        <v>1190</v>
      </c>
      <c r="N947" s="351"/>
    </row>
    <row r="948" spans="1:14">
      <c r="A948" s="113" t="s">
        <v>1191</v>
      </c>
      <c r="B948" s="113" t="s">
        <v>384</v>
      </c>
      <c r="C948" s="113">
        <v>18.45</v>
      </c>
      <c r="D948" s="113">
        <v>19.2</v>
      </c>
      <c r="E948" s="113">
        <v>18.45</v>
      </c>
      <c r="F948" s="113">
        <v>18.850000000000001</v>
      </c>
      <c r="G948" s="113">
        <v>18.75</v>
      </c>
      <c r="H948" s="113">
        <v>18.55</v>
      </c>
      <c r="I948" s="113">
        <v>1960</v>
      </c>
      <c r="J948" s="113">
        <v>36742.65</v>
      </c>
      <c r="K948" s="115">
        <v>43511</v>
      </c>
      <c r="L948" s="113">
        <v>30</v>
      </c>
      <c r="M948" s="113" t="s">
        <v>1192</v>
      </c>
      <c r="N948" s="351"/>
    </row>
    <row r="949" spans="1:14">
      <c r="A949" s="113" t="s">
        <v>3045</v>
      </c>
      <c r="B949" s="113" t="s">
        <v>384</v>
      </c>
      <c r="C949" s="113">
        <v>17.25</v>
      </c>
      <c r="D949" s="113">
        <v>17.25</v>
      </c>
      <c r="E949" s="113">
        <v>16.649999999999999</v>
      </c>
      <c r="F949" s="113">
        <v>16.8</v>
      </c>
      <c r="G949" s="113">
        <v>16.8</v>
      </c>
      <c r="H949" s="113">
        <v>17.149999999999999</v>
      </c>
      <c r="I949" s="113">
        <v>338457</v>
      </c>
      <c r="J949" s="113">
        <v>5692689.8499999996</v>
      </c>
      <c r="K949" s="115">
        <v>43511</v>
      </c>
      <c r="L949" s="113">
        <v>1164</v>
      </c>
      <c r="M949" s="113" t="s">
        <v>3046</v>
      </c>
      <c r="N949" s="351"/>
    </row>
    <row r="950" spans="1:14">
      <c r="A950" s="113" t="s">
        <v>118</v>
      </c>
      <c r="B950" s="113" t="s">
        <v>384</v>
      </c>
      <c r="C950" s="113">
        <v>135.55000000000001</v>
      </c>
      <c r="D950" s="113">
        <v>135.80000000000001</v>
      </c>
      <c r="E950" s="113">
        <v>128.6</v>
      </c>
      <c r="F950" s="113">
        <v>130.75</v>
      </c>
      <c r="G950" s="113">
        <v>130.5</v>
      </c>
      <c r="H950" s="113">
        <v>135.55000000000001</v>
      </c>
      <c r="I950" s="113">
        <v>6511461</v>
      </c>
      <c r="J950" s="113">
        <v>849329188.79999995</v>
      </c>
      <c r="K950" s="115">
        <v>43511</v>
      </c>
      <c r="L950" s="113">
        <v>62121</v>
      </c>
      <c r="M950" s="113" t="s">
        <v>3047</v>
      </c>
      <c r="N950" s="351"/>
    </row>
    <row r="951" spans="1:14">
      <c r="A951" s="113" t="s">
        <v>1193</v>
      </c>
      <c r="B951" s="113" t="s">
        <v>384</v>
      </c>
      <c r="C951" s="113">
        <v>594.79999999999995</v>
      </c>
      <c r="D951" s="113">
        <v>602.9</v>
      </c>
      <c r="E951" s="113">
        <v>585.04999999999995</v>
      </c>
      <c r="F951" s="113">
        <v>591.1</v>
      </c>
      <c r="G951" s="113">
        <v>588</v>
      </c>
      <c r="H951" s="113">
        <v>589.25</v>
      </c>
      <c r="I951" s="113">
        <v>298764</v>
      </c>
      <c r="J951" s="113">
        <v>177963201.34999999</v>
      </c>
      <c r="K951" s="115">
        <v>43511</v>
      </c>
      <c r="L951" s="113">
        <v>5666</v>
      </c>
      <c r="M951" s="113" t="s">
        <v>3048</v>
      </c>
      <c r="N951" s="351"/>
    </row>
    <row r="952" spans="1:14">
      <c r="A952" s="113" t="s">
        <v>204</v>
      </c>
      <c r="B952" s="113" t="s">
        <v>384</v>
      </c>
      <c r="C952" s="113">
        <v>1050</v>
      </c>
      <c r="D952" s="113">
        <v>1063</v>
      </c>
      <c r="E952" s="113">
        <v>1040</v>
      </c>
      <c r="F952" s="113">
        <v>1053.75</v>
      </c>
      <c r="G952" s="113">
        <v>1049.75</v>
      </c>
      <c r="H952" s="113">
        <v>1048.6500000000001</v>
      </c>
      <c r="I952" s="113">
        <v>332370</v>
      </c>
      <c r="J952" s="113">
        <v>350100243.94999999</v>
      </c>
      <c r="K952" s="115">
        <v>43511</v>
      </c>
      <c r="L952" s="113">
        <v>18042</v>
      </c>
      <c r="M952" s="113" t="s">
        <v>3049</v>
      </c>
      <c r="N952" s="351"/>
    </row>
    <row r="953" spans="1:14">
      <c r="A953" s="113" t="s">
        <v>3050</v>
      </c>
      <c r="B953" s="113" t="s">
        <v>384</v>
      </c>
      <c r="C953" s="113">
        <v>437.7</v>
      </c>
      <c r="D953" s="113">
        <v>438.75</v>
      </c>
      <c r="E953" s="113">
        <v>430</v>
      </c>
      <c r="F953" s="113">
        <v>433.8</v>
      </c>
      <c r="G953" s="113">
        <v>435</v>
      </c>
      <c r="H953" s="113">
        <v>433.15</v>
      </c>
      <c r="I953" s="113">
        <v>2382</v>
      </c>
      <c r="J953" s="113">
        <v>1032987.55</v>
      </c>
      <c r="K953" s="115">
        <v>43511</v>
      </c>
      <c r="L953" s="113">
        <v>295</v>
      </c>
      <c r="M953" s="113" t="s">
        <v>3051</v>
      </c>
      <c r="N953" s="351"/>
    </row>
    <row r="954" spans="1:14">
      <c r="A954" s="113" t="s">
        <v>119</v>
      </c>
      <c r="B954" s="113" t="s">
        <v>384</v>
      </c>
      <c r="C954" s="113">
        <v>56302</v>
      </c>
      <c r="D954" s="113">
        <v>56408.3</v>
      </c>
      <c r="E954" s="113">
        <v>55000</v>
      </c>
      <c r="F954" s="113">
        <v>55136.85</v>
      </c>
      <c r="G954" s="113">
        <v>55175</v>
      </c>
      <c r="H954" s="113">
        <v>56302.2</v>
      </c>
      <c r="I954" s="113">
        <v>12188</v>
      </c>
      <c r="J954" s="113">
        <v>677912271.64999998</v>
      </c>
      <c r="K954" s="115">
        <v>43511</v>
      </c>
      <c r="L954" s="113">
        <v>3976</v>
      </c>
      <c r="M954" s="113" t="s">
        <v>1194</v>
      </c>
      <c r="N954" s="351"/>
    </row>
    <row r="955" spans="1:14">
      <c r="A955" s="113" t="s">
        <v>2723</v>
      </c>
      <c r="B955" s="113" t="s">
        <v>384</v>
      </c>
      <c r="C955" s="113">
        <v>36.200000000000003</v>
      </c>
      <c r="D955" s="113">
        <v>37.700000000000003</v>
      </c>
      <c r="E955" s="113">
        <v>36.049999999999997</v>
      </c>
      <c r="F955" s="113">
        <v>37.65</v>
      </c>
      <c r="G955" s="113">
        <v>37.700000000000003</v>
      </c>
      <c r="H955" s="113">
        <v>36.049999999999997</v>
      </c>
      <c r="I955" s="113">
        <v>945</v>
      </c>
      <c r="J955" s="113">
        <v>34535</v>
      </c>
      <c r="K955" s="115">
        <v>43511</v>
      </c>
      <c r="L955" s="113">
        <v>6</v>
      </c>
      <c r="M955" s="113" t="s">
        <v>2724</v>
      </c>
      <c r="N955" s="351"/>
    </row>
    <row r="956" spans="1:14">
      <c r="A956" s="113" t="s">
        <v>1195</v>
      </c>
      <c r="B956" s="113" t="s">
        <v>384</v>
      </c>
      <c r="C956" s="113">
        <v>64</v>
      </c>
      <c r="D956" s="113">
        <v>64.599999999999994</v>
      </c>
      <c r="E956" s="113">
        <v>63.3</v>
      </c>
      <c r="F956" s="113">
        <v>63.6</v>
      </c>
      <c r="G956" s="113">
        <v>63.5</v>
      </c>
      <c r="H956" s="113">
        <v>64.3</v>
      </c>
      <c r="I956" s="113">
        <v>537324</v>
      </c>
      <c r="J956" s="113">
        <v>34233481</v>
      </c>
      <c r="K956" s="115">
        <v>43511</v>
      </c>
      <c r="L956" s="113">
        <v>5280</v>
      </c>
      <c r="M956" s="113" t="s">
        <v>1196</v>
      </c>
      <c r="N956" s="351"/>
    </row>
    <row r="957" spans="1:14">
      <c r="A957" s="113" t="s">
        <v>2457</v>
      </c>
      <c r="B957" s="113" t="s">
        <v>384</v>
      </c>
      <c r="C957" s="113">
        <v>13</v>
      </c>
      <c r="D957" s="113">
        <v>13.9</v>
      </c>
      <c r="E957" s="113">
        <v>13</v>
      </c>
      <c r="F957" s="113">
        <v>13.35</v>
      </c>
      <c r="G957" s="113">
        <v>13.3</v>
      </c>
      <c r="H957" s="113">
        <v>11.6</v>
      </c>
      <c r="I957" s="113">
        <v>82604</v>
      </c>
      <c r="J957" s="113">
        <v>1128469.1499999999</v>
      </c>
      <c r="K957" s="115">
        <v>43511</v>
      </c>
      <c r="L957" s="113">
        <v>514</v>
      </c>
      <c r="M957" s="113" t="s">
        <v>2458</v>
      </c>
      <c r="N957" s="351"/>
    </row>
    <row r="958" spans="1:14">
      <c r="A958" s="113" t="s">
        <v>2459</v>
      </c>
      <c r="B958" s="113" t="s">
        <v>384</v>
      </c>
      <c r="C958" s="113">
        <v>43.55</v>
      </c>
      <c r="D958" s="113">
        <v>45</v>
      </c>
      <c r="E958" s="113">
        <v>42</v>
      </c>
      <c r="F958" s="113">
        <v>44.5</v>
      </c>
      <c r="G958" s="113">
        <v>44.75</v>
      </c>
      <c r="H958" s="113">
        <v>43.6</v>
      </c>
      <c r="I958" s="113">
        <v>31783</v>
      </c>
      <c r="J958" s="113">
        <v>1395212.85</v>
      </c>
      <c r="K958" s="115">
        <v>43511</v>
      </c>
      <c r="L958" s="113">
        <v>268</v>
      </c>
      <c r="M958" s="113" t="s">
        <v>2460</v>
      </c>
      <c r="N958" s="351"/>
    </row>
    <row r="959" spans="1:14">
      <c r="A959" s="113" t="s">
        <v>1197</v>
      </c>
      <c r="B959" s="113" t="s">
        <v>384</v>
      </c>
      <c r="C959" s="113">
        <v>12</v>
      </c>
      <c r="D959" s="113">
        <v>12.1</v>
      </c>
      <c r="E959" s="113">
        <v>11.85</v>
      </c>
      <c r="F959" s="113">
        <v>11.95</v>
      </c>
      <c r="G959" s="113">
        <v>11.9</v>
      </c>
      <c r="H959" s="113">
        <v>12</v>
      </c>
      <c r="I959" s="113">
        <v>318498</v>
      </c>
      <c r="J959" s="113">
        <v>3808753.05</v>
      </c>
      <c r="K959" s="115">
        <v>43511</v>
      </c>
      <c r="L959" s="113">
        <v>744</v>
      </c>
      <c r="M959" s="113" t="s">
        <v>1198</v>
      </c>
      <c r="N959" s="351"/>
    </row>
    <row r="960" spans="1:14">
      <c r="A960" s="113" t="s">
        <v>1199</v>
      </c>
      <c r="B960" s="113" t="s">
        <v>384</v>
      </c>
      <c r="C960" s="113">
        <v>14.75</v>
      </c>
      <c r="D960" s="113">
        <v>14.75</v>
      </c>
      <c r="E960" s="113">
        <v>14.05</v>
      </c>
      <c r="F960" s="113">
        <v>14.15</v>
      </c>
      <c r="G960" s="113">
        <v>14.05</v>
      </c>
      <c r="H960" s="113">
        <v>14.7</v>
      </c>
      <c r="I960" s="113">
        <v>1188</v>
      </c>
      <c r="J960" s="113">
        <v>16972.849999999999</v>
      </c>
      <c r="K960" s="115">
        <v>43511</v>
      </c>
      <c r="L960" s="113">
        <v>36</v>
      </c>
      <c r="M960" s="113" t="s">
        <v>1200</v>
      </c>
      <c r="N960" s="351"/>
    </row>
    <row r="961" spans="1:14">
      <c r="A961" s="113" t="s">
        <v>1201</v>
      </c>
      <c r="B961" s="113" t="s">
        <v>384</v>
      </c>
      <c r="C961" s="113">
        <v>45</v>
      </c>
      <c r="D961" s="113">
        <v>46.4</v>
      </c>
      <c r="E961" s="113">
        <v>43.75</v>
      </c>
      <c r="F961" s="113">
        <v>44.55</v>
      </c>
      <c r="G961" s="113">
        <v>44.5</v>
      </c>
      <c r="H961" s="113">
        <v>45.35</v>
      </c>
      <c r="I961" s="113">
        <v>54740</v>
      </c>
      <c r="J961" s="113">
        <v>2454606.4500000002</v>
      </c>
      <c r="K961" s="115">
        <v>43511</v>
      </c>
      <c r="L961" s="113">
        <v>521</v>
      </c>
      <c r="M961" s="113" t="s">
        <v>1202</v>
      </c>
      <c r="N961" s="351"/>
    </row>
    <row r="962" spans="1:14">
      <c r="A962" s="113" t="s">
        <v>1203</v>
      </c>
      <c r="B962" s="113" t="s">
        <v>384</v>
      </c>
      <c r="C962" s="113">
        <v>35.1</v>
      </c>
      <c r="D962" s="113">
        <v>36.700000000000003</v>
      </c>
      <c r="E962" s="113">
        <v>34</v>
      </c>
      <c r="F962" s="113">
        <v>36.200000000000003</v>
      </c>
      <c r="G962" s="113">
        <v>35.950000000000003</v>
      </c>
      <c r="H962" s="113">
        <v>36.1</v>
      </c>
      <c r="I962" s="113">
        <v>11485</v>
      </c>
      <c r="J962" s="113">
        <v>412009.45</v>
      </c>
      <c r="K962" s="115">
        <v>43511</v>
      </c>
      <c r="L962" s="113">
        <v>223</v>
      </c>
      <c r="M962" s="113" t="s">
        <v>1204</v>
      </c>
      <c r="N962" s="351"/>
    </row>
    <row r="963" spans="1:14">
      <c r="A963" s="113" t="s">
        <v>1205</v>
      </c>
      <c r="B963" s="113" t="s">
        <v>384</v>
      </c>
      <c r="C963" s="113">
        <v>52.3</v>
      </c>
      <c r="D963" s="113">
        <v>52.5</v>
      </c>
      <c r="E963" s="113">
        <v>51.55</v>
      </c>
      <c r="F963" s="113">
        <v>51.9</v>
      </c>
      <c r="G963" s="113">
        <v>51.55</v>
      </c>
      <c r="H963" s="113">
        <v>52.5</v>
      </c>
      <c r="I963" s="113">
        <v>31747</v>
      </c>
      <c r="J963" s="113">
        <v>1652060.2</v>
      </c>
      <c r="K963" s="115">
        <v>43511</v>
      </c>
      <c r="L963" s="113">
        <v>366</v>
      </c>
      <c r="M963" s="113" t="s">
        <v>1206</v>
      </c>
      <c r="N963" s="351"/>
    </row>
    <row r="964" spans="1:14">
      <c r="A964" s="113" t="s">
        <v>1207</v>
      </c>
      <c r="B964" s="113" t="s">
        <v>384</v>
      </c>
      <c r="C964" s="113">
        <v>158.80000000000001</v>
      </c>
      <c r="D964" s="113">
        <v>159.80000000000001</v>
      </c>
      <c r="E964" s="113">
        <v>155</v>
      </c>
      <c r="F964" s="113">
        <v>155.4</v>
      </c>
      <c r="G964" s="113">
        <v>156</v>
      </c>
      <c r="H964" s="113">
        <v>158.35</v>
      </c>
      <c r="I964" s="113">
        <v>6260</v>
      </c>
      <c r="J964" s="113">
        <v>981830.2</v>
      </c>
      <c r="K964" s="115">
        <v>43511</v>
      </c>
      <c r="L964" s="113">
        <v>252</v>
      </c>
      <c r="M964" s="113" t="s">
        <v>1208</v>
      </c>
      <c r="N964" s="351"/>
    </row>
    <row r="965" spans="1:14">
      <c r="A965" s="113" t="s">
        <v>3052</v>
      </c>
      <c r="B965" s="113" t="s">
        <v>384</v>
      </c>
      <c r="C965" s="113">
        <v>18.7</v>
      </c>
      <c r="D965" s="113">
        <v>19.25</v>
      </c>
      <c r="E965" s="113">
        <v>18.7</v>
      </c>
      <c r="F965" s="113">
        <v>18.850000000000001</v>
      </c>
      <c r="G965" s="113">
        <v>18.850000000000001</v>
      </c>
      <c r="H965" s="113">
        <v>19.2</v>
      </c>
      <c r="I965" s="113">
        <v>15786</v>
      </c>
      <c r="J965" s="113">
        <v>298014.7</v>
      </c>
      <c r="K965" s="115">
        <v>43511</v>
      </c>
      <c r="L965" s="113">
        <v>155</v>
      </c>
      <c r="M965" s="113" t="s">
        <v>3053</v>
      </c>
      <c r="N965" s="351"/>
    </row>
    <row r="966" spans="1:14">
      <c r="A966" s="113" t="s">
        <v>1209</v>
      </c>
      <c r="B966" s="113" t="s">
        <v>384</v>
      </c>
      <c r="C966" s="113">
        <v>800</v>
      </c>
      <c r="D966" s="113">
        <v>801.05</v>
      </c>
      <c r="E966" s="113">
        <v>774</v>
      </c>
      <c r="F966" s="113">
        <v>781.15</v>
      </c>
      <c r="G966" s="113">
        <v>783.4</v>
      </c>
      <c r="H966" s="113">
        <v>799.9</v>
      </c>
      <c r="I966" s="113">
        <v>10458</v>
      </c>
      <c r="J966" s="113">
        <v>8176979.4000000004</v>
      </c>
      <c r="K966" s="115">
        <v>43511</v>
      </c>
      <c r="L966" s="113">
        <v>775</v>
      </c>
      <c r="M966" s="113" t="s">
        <v>1210</v>
      </c>
      <c r="N966" s="351"/>
    </row>
    <row r="967" spans="1:14">
      <c r="A967" s="113" t="s">
        <v>1211</v>
      </c>
      <c r="B967" s="113" t="s">
        <v>384</v>
      </c>
      <c r="C967" s="113">
        <v>526</v>
      </c>
      <c r="D967" s="113">
        <v>530.5</v>
      </c>
      <c r="E967" s="113">
        <v>510.6</v>
      </c>
      <c r="F967" s="113">
        <v>518.25</v>
      </c>
      <c r="G967" s="113">
        <v>517.5</v>
      </c>
      <c r="H967" s="113">
        <v>527.15</v>
      </c>
      <c r="I967" s="113">
        <v>918950</v>
      </c>
      <c r="J967" s="113">
        <v>476979876.69999999</v>
      </c>
      <c r="K967" s="115">
        <v>43511</v>
      </c>
      <c r="L967" s="113">
        <v>31221</v>
      </c>
      <c r="M967" s="113" t="s">
        <v>1212</v>
      </c>
      <c r="N967" s="351"/>
    </row>
    <row r="968" spans="1:14">
      <c r="A968" s="113" t="s">
        <v>2687</v>
      </c>
      <c r="B968" s="113" t="s">
        <v>384</v>
      </c>
      <c r="C968" s="113">
        <v>0.2</v>
      </c>
      <c r="D968" s="113">
        <v>0.25</v>
      </c>
      <c r="E968" s="113">
        <v>0.2</v>
      </c>
      <c r="F968" s="113">
        <v>0.2</v>
      </c>
      <c r="G968" s="113">
        <v>0.25</v>
      </c>
      <c r="H968" s="113">
        <v>0.25</v>
      </c>
      <c r="I968" s="113">
        <v>46050</v>
      </c>
      <c r="J968" s="113">
        <v>11021.9</v>
      </c>
      <c r="K968" s="115">
        <v>43511</v>
      </c>
      <c r="L968" s="113">
        <v>26</v>
      </c>
      <c r="M968" s="113" t="s">
        <v>2688</v>
      </c>
      <c r="N968" s="351"/>
    </row>
    <row r="969" spans="1:14">
      <c r="A969" s="113" t="s">
        <v>2771</v>
      </c>
      <c r="B969" s="113" t="s">
        <v>384</v>
      </c>
      <c r="C969" s="113">
        <v>485</v>
      </c>
      <c r="D969" s="113">
        <v>498.7</v>
      </c>
      <c r="E969" s="113">
        <v>485</v>
      </c>
      <c r="F969" s="113">
        <v>493.45</v>
      </c>
      <c r="G969" s="113">
        <v>493.5</v>
      </c>
      <c r="H969" s="113">
        <v>494.75</v>
      </c>
      <c r="I969" s="113">
        <v>19775</v>
      </c>
      <c r="J969" s="113">
        <v>9715185.3800000008</v>
      </c>
      <c r="K969" s="115">
        <v>43511</v>
      </c>
      <c r="L969" s="113">
        <v>241</v>
      </c>
      <c r="M969" s="113" t="s">
        <v>2772</v>
      </c>
      <c r="N969" s="351"/>
    </row>
    <row r="970" spans="1:14">
      <c r="A970" s="113" t="s">
        <v>2207</v>
      </c>
      <c r="B970" s="113" t="s">
        <v>384</v>
      </c>
      <c r="C970" s="113">
        <v>28.6</v>
      </c>
      <c r="D970" s="113">
        <v>28.9</v>
      </c>
      <c r="E970" s="113">
        <v>28</v>
      </c>
      <c r="F970" s="113">
        <v>28.5</v>
      </c>
      <c r="G970" s="113">
        <v>28.5</v>
      </c>
      <c r="H970" s="113">
        <v>28.7</v>
      </c>
      <c r="I970" s="113">
        <v>4749</v>
      </c>
      <c r="J970" s="113">
        <v>134834.45000000001</v>
      </c>
      <c r="K970" s="115">
        <v>43511</v>
      </c>
      <c r="L970" s="113">
        <v>67</v>
      </c>
      <c r="M970" s="113" t="s">
        <v>2040</v>
      </c>
      <c r="N970" s="351"/>
    </row>
    <row r="971" spans="1:14">
      <c r="A971" s="113" t="s">
        <v>2003</v>
      </c>
      <c r="B971" s="113" t="s">
        <v>384</v>
      </c>
      <c r="C971" s="113">
        <v>5.9</v>
      </c>
      <c r="D971" s="113">
        <v>5.9</v>
      </c>
      <c r="E971" s="113">
        <v>5.6</v>
      </c>
      <c r="F971" s="113">
        <v>5.75</v>
      </c>
      <c r="G971" s="113">
        <v>5.7</v>
      </c>
      <c r="H971" s="113">
        <v>5.85</v>
      </c>
      <c r="I971" s="113">
        <v>207975</v>
      </c>
      <c r="J971" s="113">
        <v>1190966.3500000001</v>
      </c>
      <c r="K971" s="115">
        <v>43511</v>
      </c>
      <c r="L971" s="113">
        <v>444</v>
      </c>
      <c r="M971" s="113" t="s">
        <v>2004</v>
      </c>
      <c r="N971" s="351"/>
    </row>
    <row r="972" spans="1:14">
      <c r="A972" s="113" t="s">
        <v>1213</v>
      </c>
      <c r="B972" s="113" t="s">
        <v>384</v>
      </c>
      <c r="C972" s="113">
        <v>0.4</v>
      </c>
      <c r="D972" s="113">
        <v>0.4</v>
      </c>
      <c r="E972" s="113">
        <v>0.35</v>
      </c>
      <c r="F972" s="113">
        <v>0.4</v>
      </c>
      <c r="G972" s="113">
        <v>0.4</v>
      </c>
      <c r="H972" s="113">
        <v>0.4</v>
      </c>
      <c r="I972" s="113">
        <v>173273</v>
      </c>
      <c r="J972" s="113">
        <v>66124.100000000006</v>
      </c>
      <c r="K972" s="115">
        <v>43511</v>
      </c>
      <c r="L972" s="113">
        <v>155</v>
      </c>
      <c r="M972" s="113" t="s">
        <v>1214</v>
      </c>
      <c r="N972" s="351"/>
    </row>
    <row r="973" spans="1:14">
      <c r="A973" s="113" t="s">
        <v>1995</v>
      </c>
      <c r="B973" s="113" t="s">
        <v>384</v>
      </c>
      <c r="C973" s="113">
        <v>12.6</v>
      </c>
      <c r="D973" s="113">
        <v>13.75</v>
      </c>
      <c r="E973" s="113">
        <v>12.55</v>
      </c>
      <c r="F973" s="113">
        <v>13</v>
      </c>
      <c r="G973" s="113">
        <v>13</v>
      </c>
      <c r="H973" s="113">
        <v>13</v>
      </c>
      <c r="I973" s="113">
        <v>233</v>
      </c>
      <c r="J973" s="113">
        <v>2948.15</v>
      </c>
      <c r="K973" s="115">
        <v>43511</v>
      </c>
      <c r="L973" s="113">
        <v>5</v>
      </c>
      <c r="M973" s="113" t="s">
        <v>1996</v>
      </c>
      <c r="N973" s="351"/>
    </row>
    <row r="974" spans="1:14">
      <c r="A974" s="113" t="s">
        <v>2461</v>
      </c>
      <c r="B974" s="113" t="s">
        <v>384</v>
      </c>
      <c r="C974" s="113">
        <v>19.55</v>
      </c>
      <c r="D974" s="113">
        <v>20.7</v>
      </c>
      <c r="E974" s="113">
        <v>19.25</v>
      </c>
      <c r="F974" s="113">
        <v>20.149999999999999</v>
      </c>
      <c r="G974" s="113">
        <v>19.899999999999999</v>
      </c>
      <c r="H974" s="113">
        <v>20.5</v>
      </c>
      <c r="I974" s="113">
        <v>7681</v>
      </c>
      <c r="J974" s="113">
        <v>153058.25</v>
      </c>
      <c r="K974" s="115">
        <v>43511</v>
      </c>
      <c r="L974" s="113">
        <v>80</v>
      </c>
      <c r="M974" s="113" t="s">
        <v>2462</v>
      </c>
      <c r="N974" s="351"/>
    </row>
    <row r="975" spans="1:14">
      <c r="A975" s="113" t="s">
        <v>1215</v>
      </c>
      <c r="B975" s="113" t="s">
        <v>384</v>
      </c>
      <c r="C975" s="113">
        <v>79.75</v>
      </c>
      <c r="D975" s="113">
        <v>79.75</v>
      </c>
      <c r="E975" s="113">
        <v>76.05</v>
      </c>
      <c r="F975" s="113">
        <v>76.45</v>
      </c>
      <c r="G975" s="113">
        <v>76.3</v>
      </c>
      <c r="H975" s="113">
        <v>78</v>
      </c>
      <c r="I975" s="113">
        <v>393</v>
      </c>
      <c r="J975" s="113">
        <v>30164.6</v>
      </c>
      <c r="K975" s="115">
        <v>43511</v>
      </c>
      <c r="L975" s="113">
        <v>16</v>
      </c>
      <c r="M975" s="113" t="s">
        <v>1216</v>
      </c>
      <c r="N975" s="351"/>
    </row>
    <row r="976" spans="1:14">
      <c r="A976" s="113" t="s">
        <v>1217</v>
      </c>
      <c r="B976" s="113" t="s">
        <v>384</v>
      </c>
      <c r="C976" s="113">
        <v>40.25</v>
      </c>
      <c r="D976" s="113">
        <v>41.1</v>
      </c>
      <c r="E976" s="113">
        <v>36.200000000000003</v>
      </c>
      <c r="F976" s="113">
        <v>37.549999999999997</v>
      </c>
      <c r="G976" s="113">
        <v>37.85</v>
      </c>
      <c r="H976" s="113">
        <v>41.75</v>
      </c>
      <c r="I976" s="113">
        <v>83428</v>
      </c>
      <c r="J976" s="113">
        <v>3198394.6</v>
      </c>
      <c r="K976" s="115">
        <v>43511</v>
      </c>
      <c r="L976" s="113">
        <v>527</v>
      </c>
      <c r="M976" s="113" t="s">
        <v>1218</v>
      </c>
      <c r="N976" s="351"/>
    </row>
    <row r="977" spans="1:14">
      <c r="A977" s="113" t="s">
        <v>1219</v>
      </c>
      <c r="B977" s="113" t="s">
        <v>384</v>
      </c>
      <c r="C977" s="113">
        <v>34</v>
      </c>
      <c r="D977" s="113">
        <v>34.35</v>
      </c>
      <c r="E977" s="113">
        <v>33.5</v>
      </c>
      <c r="F977" s="113">
        <v>33.950000000000003</v>
      </c>
      <c r="G977" s="113">
        <v>34</v>
      </c>
      <c r="H977" s="113">
        <v>35.200000000000003</v>
      </c>
      <c r="I977" s="113">
        <v>1571</v>
      </c>
      <c r="J977" s="113">
        <v>53605</v>
      </c>
      <c r="K977" s="115">
        <v>43511</v>
      </c>
      <c r="L977" s="113">
        <v>29</v>
      </c>
      <c r="M977" s="113" t="s">
        <v>1220</v>
      </c>
      <c r="N977" s="351"/>
    </row>
    <row r="978" spans="1:14">
      <c r="A978" s="113" t="s">
        <v>1221</v>
      </c>
      <c r="B978" s="113" t="s">
        <v>384</v>
      </c>
      <c r="C978" s="113">
        <v>85.1</v>
      </c>
      <c r="D978" s="113">
        <v>85.85</v>
      </c>
      <c r="E978" s="113">
        <v>82.15</v>
      </c>
      <c r="F978" s="113">
        <v>83.15</v>
      </c>
      <c r="G978" s="113">
        <v>83.2</v>
      </c>
      <c r="H978" s="113">
        <v>85.5</v>
      </c>
      <c r="I978" s="113">
        <v>15877</v>
      </c>
      <c r="J978" s="113">
        <v>1329823.45</v>
      </c>
      <c r="K978" s="115">
        <v>43511</v>
      </c>
      <c r="L978" s="113">
        <v>304</v>
      </c>
      <c r="M978" s="113" t="s">
        <v>1222</v>
      </c>
      <c r="N978" s="351"/>
    </row>
    <row r="979" spans="1:14">
      <c r="A979" s="113" t="s">
        <v>374</v>
      </c>
      <c r="B979" s="113" t="s">
        <v>384</v>
      </c>
      <c r="C979" s="113">
        <v>605</v>
      </c>
      <c r="D979" s="113">
        <v>605.1</v>
      </c>
      <c r="E979" s="113">
        <v>584</v>
      </c>
      <c r="F979" s="113">
        <v>586.79999999999995</v>
      </c>
      <c r="G979" s="113">
        <v>588</v>
      </c>
      <c r="H979" s="113">
        <v>608.35</v>
      </c>
      <c r="I979" s="113">
        <v>268550</v>
      </c>
      <c r="J979" s="113">
        <v>158814297.34999999</v>
      </c>
      <c r="K979" s="115">
        <v>43511</v>
      </c>
      <c r="L979" s="113">
        <v>17290</v>
      </c>
      <c r="M979" s="113" t="s">
        <v>1223</v>
      </c>
      <c r="N979" s="351"/>
    </row>
    <row r="980" spans="1:14">
      <c r="A980" s="113" t="s">
        <v>1224</v>
      </c>
      <c r="B980" s="113" t="s">
        <v>384</v>
      </c>
      <c r="C980" s="113">
        <v>371</v>
      </c>
      <c r="D980" s="113">
        <v>393</v>
      </c>
      <c r="E980" s="113">
        <v>364.55</v>
      </c>
      <c r="F980" s="113">
        <v>386.55</v>
      </c>
      <c r="G980" s="113">
        <v>392</v>
      </c>
      <c r="H980" s="113">
        <v>369.3</v>
      </c>
      <c r="I980" s="113">
        <v>52569</v>
      </c>
      <c r="J980" s="113">
        <v>20123603.550000001</v>
      </c>
      <c r="K980" s="115">
        <v>43511</v>
      </c>
      <c r="L980" s="113">
        <v>3513</v>
      </c>
      <c r="M980" s="113" t="s">
        <v>1225</v>
      </c>
      <c r="N980" s="351"/>
    </row>
    <row r="981" spans="1:14">
      <c r="A981" s="113" t="s">
        <v>1226</v>
      </c>
      <c r="B981" s="113" t="s">
        <v>384</v>
      </c>
      <c r="C981" s="113">
        <v>49.15</v>
      </c>
      <c r="D981" s="113">
        <v>51.05</v>
      </c>
      <c r="E981" s="113">
        <v>47.4</v>
      </c>
      <c r="F981" s="113">
        <v>48.75</v>
      </c>
      <c r="G981" s="113">
        <v>48.45</v>
      </c>
      <c r="H981" s="113">
        <v>48.15</v>
      </c>
      <c r="I981" s="113">
        <v>22511049</v>
      </c>
      <c r="J981" s="113">
        <v>1103785645.25</v>
      </c>
      <c r="K981" s="115">
        <v>43511</v>
      </c>
      <c r="L981" s="113">
        <v>51079</v>
      </c>
      <c r="M981" s="113" t="s">
        <v>1227</v>
      </c>
      <c r="N981" s="351"/>
    </row>
    <row r="982" spans="1:14">
      <c r="A982" s="113" t="s">
        <v>3156</v>
      </c>
      <c r="B982" s="113" t="s">
        <v>384</v>
      </c>
      <c r="C982" s="113">
        <v>4.4000000000000004</v>
      </c>
      <c r="D982" s="113">
        <v>4.9000000000000004</v>
      </c>
      <c r="E982" s="113">
        <v>4.4000000000000004</v>
      </c>
      <c r="F982" s="113">
        <v>4.75</v>
      </c>
      <c r="G982" s="113">
        <v>4.8499999999999996</v>
      </c>
      <c r="H982" s="113">
        <v>4.8</v>
      </c>
      <c r="I982" s="113">
        <v>14223</v>
      </c>
      <c r="J982" s="113">
        <v>66812.399999999994</v>
      </c>
      <c r="K982" s="115">
        <v>43511</v>
      </c>
      <c r="L982" s="113">
        <v>55</v>
      </c>
      <c r="M982" s="113" t="s">
        <v>3157</v>
      </c>
      <c r="N982" s="351"/>
    </row>
    <row r="983" spans="1:14">
      <c r="A983" s="113" t="s">
        <v>1228</v>
      </c>
      <c r="B983" s="113" t="s">
        <v>384</v>
      </c>
      <c r="C983" s="113">
        <v>1677.6</v>
      </c>
      <c r="D983" s="113">
        <v>1720</v>
      </c>
      <c r="E983" s="113">
        <v>1661</v>
      </c>
      <c r="F983" s="113">
        <v>1696.35</v>
      </c>
      <c r="G983" s="113">
        <v>1693.6</v>
      </c>
      <c r="H983" s="113">
        <v>1683.6</v>
      </c>
      <c r="I983" s="113">
        <v>93680</v>
      </c>
      <c r="J983" s="113">
        <v>159324455.05000001</v>
      </c>
      <c r="K983" s="115">
        <v>43511</v>
      </c>
      <c r="L983" s="113">
        <v>8506</v>
      </c>
      <c r="M983" s="113" t="s">
        <v>1229</v>
      </c>
      <c r="N983" s="351"/>
    </row>
    <row r="984" spans="1:14">
      <c r="A984" s="113" t="s">
        <v>1230</v>
      </c>
      <c r="B984" s="113" t="s">
        <v>384</v>
      </c>
      <c r="C984" s="113">
        <v>634.85</v>
      </c>
      <c r="D984" s="113">
        <v>634.85</v>
      </c>
      <c r="E984" s="113">
        <v>611</v>
      </c>
      <c r="F984" s="113">
        <v>613.45000000000005</v>
      </c>
      <c r="G984" s="113">
        <v>612.15</v>
      </c>
      <c r="H984" s="113">
        <v>624.79999999999995</v>
      </c>
      <c r="I984" s="113">
        <v>29015</v>
      </c>
      <c r="J984" s="113">
        <v>17854754.649999999</v>
      </c>
      <c r="K984" s="115">
        <v>43511</v>
      </c>
      <c r="L984" s="113">
        <v>1348</v>
      </c>
      <c r="M984" s="113" t="s">
        <v>2119</v>
      </c>
      <c r="N984" s="351"/>
    </row>
    <row r="985" spans="1:14">
      <c r="A985" s="113" t="s">
        <v>1231</v>
      </c>
      <c r="B985" s="113" t="s">
        <v>384</v>
      </c>
      <c r="C985" s="113">
        <v>39.5</v>
      </c>
      <c r="D985" s="113">
        <v>40</v>
      </c>
      <c r="E985" s="113">
        <v>39.200000000000003</v>
      </c>
      <c r="F985" s="113">
        <v>39.799999999999997</v>
      </c>
      <c r="G985" s="113">
        <v>39.799999999999997</v>
      </c>
      <c r="H985" s="113">
        <v>40</v>
      </c>
      <c r="I985" s="113">
        <v>106836</v>
      </c>
      <c r="J985" s="113">
        <v>4231876.9000000004</v>
      </c>
      <c r="K985" s="115">
        <v>43511</v>
      </c>
      <c r="L985" s="113">
        <v>1210</v>
      </c>
      <c r="M985" s="113" t="s">
        <v>1232</v>
      </c>
      <c r="N985" s="351"/>
    </row>
    <row r="986" spans="1:14">
      <c r="A986" s="113" t="s">
        <v>1233</v>
      </c>
      <c r="B986" s="113" t="s">
        <v>384</v>
      </c>
      <c r="C986" s="113">
        <v>105</v>
      </c>
      <c r="D986" s="113">
        <v>106.9</v>
      </c>
      <c r="E986" s="113">
        <v>103.7</v>
      </c>
      <c r="F986" s="113">
        <v>105.2</v>
      </c>
      <c r="G986" s="113">
        <v>106.55</v>
      </c>
      <c r="H986" s="113">
        <v>105.1</v>
      </c>
      <c r="I986" s="113">
        <v>10774</v>
      </c>
      <c r="J986" s="113">
        <v>1126701.75</v>
      </c>
      <c r="K986" s="115">
        <v>43511</v>
      </c>
      <c r="L986" s="113">
        <v>223</v>
      </c>
      <c r="M986" s="113" t="s">
        <v>1234</v>
      </c>
      <c r="N986" s="351"/>
    </row>
    <row r="987" spans="1:14">
      <c r="A987" s="113" t="s">
        <v>367</v>
      </c>
      <c r="B987" s="113" t="s">
        <v>384</v>
      </c>
      <c r="C987" s="113">
        <v>49.45</v>
      </c>
      <c r="D987" s="113">
        <v>51.15</v>
      </c>
      <c r="E987" s="113">
        <v>48.7</v>
      </c>
      <c r="F987" s="113">
        <v>50.05</v>
      </c>
      <c r="G987" s="113">
        <v>50.1</v>
      </c>
      <c r="H987" s="113">
        <v>48.95</v>
      </c>
      <c r="I987" s="113">
        <v>15161940</v>
      </c>
      <c r="J987" s="113">
        <v>757948721.70000005</v>
      </c>
      <c r="K987" s="115">
        <v>43511</v>
      </c>
      <c r="L987" s="113">
        <v>36102</v>
      </c>
      <c r="M987" s="113" t="s">
        <v>2576</v>
      </c>
      <c r="N987" s="351"/>
    </row>
    <row r="988" spans="1:14">
      <c r="A988" s="113" t="s">
        <v>2745</v>
      </c>
      <c r="B988" s="113" t="s">
        <v>384</v>
      </c>
      <c r="C988" s="113">
        <v>1182.8499999999999</v>
      </c>
      <c r="D988" s="113">
        <v>1182.8499999999999</v>
      </c>
      <c r="E988" s="113">
        <v>1160</v>
      </c>
      <c r="F988" s="113">
        <v>1171.4000000000001</v>
      </c>
      <c r="G988" s="113">
        <v>1160</v>
      </c>
      <c r="H988" s="113">
        <v>1150</v>
      </c>
      <c r="I988" s="113">
        <v>2</v>
      </c>
      <c r="J988" s="113">
        <v>2342.85</v>
      </c>
      <c r="K988" s="115">
        <v>43511</v>
      </c>
      <c r="L988" s="113">
        <v>2</v>
      </c>
      <c r="M988" s="113" t="s">
        <v>2746</v>
      </c>
      <c r="N988" s="351"/>
    </row>
    <row r="989" spans="1:14">
      <c r="A989" s="113" t="s">
        <v>1235</v>
      </c>
      <c r="B989" s="113" t="s">
        <v>384</v>
      </c>
      <c r="C989" s="113">
        <v>96.35</v>
      </c>
      <c r="D989" s="113">
        <v>97.9</v>
      </c>
      <c r="E989" s="113">
        <v>95.5</v>
      </c>
      <c r="F989" s="113">
        <v>96.5</v>
      </c>
      <c r="G989" s="113">
        <v>96.6</v>
      </c>
      <c r="H989" s="113">
        <v>96.6</v>
      </c>
      <c r="I989" s="113">
        <v>80155</v>
      </c>
      <c r="J989" s="113">
        <v>7745904.5</v>
      </c>
      <c r="K989" s="115">
        <v>43511</v>
      </c>
      <c r="L989" s="113">
        <v>1192</v>
      </c>
      <c r="M989" s="113" t="s">
        <v>1236</v>
      </c>
      <c r="N989" s="351"/>
    </row>
    <row r="990" spans="1:14">
      <c r="A990" s="113" t="s">
        <v>241</v>
      </c>
      <c r="B990" s="113" t="s">
        <v>384</v>
      </c>
      <c r="C990" s="113">
        <v>86.4</v>
      </c>
      <c r="D990" s="113">
        <v>86.65</v>
      </c>
      <c r="E990" s="113">
        <v>83.1</v>
      </c>
      <c r="F990" s="113">
        <v>84.2</v>
      </c>
      <c r="G990" s="113">
        <v>84.05</v>
      </c>
      <c r="H990" s="113">
        <v>86.65</v>
      </c>
      <c r="I990" s="113">
        <v>8243816</v>
      </c>
      <c r="J990" s="113">
        <v>696237650.45000005</v>
      </c>
      <c r="K990" s="115">
        <v>43511</v>
      </c>
      <c r="L990" s="113">
        <v>24905</v>
      </c>
      <c r="M990" s="113" t="s">
        <v>1237</v>
      </c>
      <c r="N990" s="351"/>
    </row>
    <row r="991" spans="1:14">
      <c r="A991" s="113" t="s">
        <v>1238</v>
      </c>
      <c r="B991" s="113" t="s">
        <v>384</v>
      </c>
      <c r="C991" s="113">
        <v>104.05</v>
      </c>
      <c r="D991" s="113">
        <v>108.9</v>
      </c>
      <c r="E991" s="113">
        <v>102.35</v>
      </c>
      <c r="F991" s="113">
        <v>107.45</v>
      </c>
      <c r="G991" s="113">
        <v>108.9</v>
      </c>
      <c r="H991" s="113">
        <v>105.3</v>
      </c>
      <c r="I991" s="113">
        <v>21583</v>
      </c>
      <c r="J991" s="113">
        <v>2265380.65</v>
      </c>
      <c r="K991" s="115">
        <v>43511</v>
      </c>
      <c r="L991" s="113">
        <v>552</v>
      </c>
      <c r="M991" s="113" t="s">
        <v>1239</v>
      </c>
      <c r="N991" s="351"/>
    </row>
    <row r="992" spans="1:14">
      <c r="A992" s="113" t="s">
        <v>3171</v>
      </c>
      <c r="B992" s="113" t="s">
        <v>384</v>
      </c>
      <c r="C992" s="113">
        <v>680</v>
      </c>
      <c r="D992" s="113">
        <v>705.05</v>
      </c>
      <c r="E992" s="113">
        <v>660</v>
      </c>
      <c r="F992" s="113">
        <v>676.05</v>
      </c>
      <c r="G992" s="113">
        <v>671</v>
      </c>
      <c r="H992" s="113">
        <v>705.5</v>
      </c>
      <c r="I992" s="113">
        <v>268</v>
      </c>
      <c r="J992" s="113">
        <v>181173.95</v>
      </c>
      <c r="K992" s="115">
        <v>43511</v>
      </c>
      <c r="L992" s="113">
        <v>73</v>
      </c>
      <c r="M992" s="113" t="s">
        <v>3172</v>
      </c>
      <c r="N992" s="351"/>
    </row>
    <row r="993" spans="1:14">
      <c r="A993" s="113" t="s">
        <v>376</v>
      </c>
      <c r="B993" s="113" t="s">
        <v>384</v>
      </c>
      <c r="C993" s="113">
        <v>42.6</v>
      </c>
      <c r="D993" s="113">
        <v>43.8</v>
      </c>
      <c r="E993" s="113">
        <v>42.1</v>
      </c>
      <c r="F993" s="113">
        <v>42.7</v>
      </c>
      <c r="G993" s="113">
        <v>42.75</v>
      </c>
      <c r="H993" s="113">
        <v>44.4</v>
      </c>
      <c r="I993" s="113">
        <v>25901</v>
      </c>
      <c r="J993" s="113">
        <v>1107630.1499999999</v>
      </c>
      <c r="K993" s="115">
        <v>43511</v>
      </c>
      <c r="L993" s="113">
        <v>433</v>
      </c>
      <c r="M993" s="113" t="s">
        <v>1240</v>
      </c>
      <c r="N993" s="351"/>
    </row>
    <row r="994" spans="1:14">
      <c r="A994" s="113" t="s">
        <v>2305</v>
      </c>
      <c r="B994" s="113" t="s">
        <v>384</v>
      </c>
      <c r="C994" s="113">
        <v>35</v>
      </c>
      <c r="D994" s="113">
        <v>35.799999999999997</v>
      </c>
      <c r="E994" s="113">
        <v>34.6</v>
      </c>
      <c r="F994" s="113">
        <v>34.950000000000003</v>
      </c>
      <c r="G994" s="113">
        <v>35.15</v>
      </c>
      <c r="H994" s="113">
        <v>35</v>
      </c>
      <c r="I994" s="113">
        <v>7697</v>
      </c>
      <c r="J994" s="113">
        <v>269903.34999999998</v>
      </c>
      <c r="K994" s="115">
        <v>43511</v>
      </c>
      <c r="L994" s="113">
        <v>91</v>
      </c>
      <c r="M994" s="113" t="s">
        <v>2306</v>
      </c>
      <c r="N994" s="351"/>
    </row>
    <row r="995" spans="1:14">
      <c r="A995" s="113" t="s">
        <v>2015</v>
      </c>
      <c r="B995" s="113" t="s">
        <v>384</v>
      </c>
      <c r="C995" s="113">
        <v>7.35</v>
      </c>
      <c r="D995" s="113">
        <v>7.5</v>
      </c>
      <c r="E995" s="113">
        <v>7.35</v>
      </c>
      <c r="F995" s="113">
        <v>7.5</v>
      </c>
      <c r="G995" s="113">
        <v>7.5</v>
      </c>
      <c r="H995" s="113">
        <v>7.3</v>
      </c>
      <c r="I995" s="113">
        <v>14650</v>
      </c>
      <c r="J995" s="113">
        <v>108824.7</v>
      </c>
      <c r="K995" s="115">
        <v>43511</v>
      </c>
      <c r="L995" s="113">
        <v>51</v>
      </c>
      <c r="M995" s="113" t="s">
        <v>2016</v>
      </c>
      <c r="N995" s="351"/>
    </row>
    <row r="996" spans="1:14">
      <c r="A996" s="113" t="s">
        <v>1241</v>
      </c>
      <c r="B996" s="113" t="s">
        <v>384</v>
      </c>
      <c r="C996" s="113">
        <v>16</v>
      </c>
      <c r="D996" s="113">
        <v>16.100000000000001</v>
      </c>
      <c r="E996" s="113">
        <v>15.8</v>
      </c>
      <c r="F996" s="113">
        <v>15.9</v>
      </c>
      <c r="G996" s="113">
        <v>16</v>
      </c>
      <c r="H996" s="113">
        <v>15.95</v>
      </c>
      <c r="I996" s="113">
        <v>55203</v>
      </c>
      <c r="J996" s="113">
        <v>879198.55</v>
      </c>
      <c r="K996" s="115">
        <v>43511</v>
      </c>
      <c r="L996" s="113">
        <v>359</v>
      </c>
      <c r="M996" s="113" t="s">
        <v>1242</v>
      </c>
      <c r="N996" s="351"/>
    </row>
    <row r="997" spans="1:14">
      <c r="A997" s="113" t="s">
        <v>3054</v>
      </c>
      <c r="B997" s="113" t="s">
        <v>384</v>
      </c>
      <c r="C997" s="113">
        <v>65.45</v>
      </c>
      <c r="D997" s="113">
        <v>65.7</v>
      </c>
      <c r="E997" s="113">
        <v>64</v>
      </c>
      <c r="F997" s="113">
        <v>64.400000000000006</v>
      </c>
      <c r="G997" s="113">
        <v>64.150000000000006</v>
      </c>
      <c r="H997" s="113">
        <v>65.5</v>
      </c>
      <c r="I997" s="113">
        <v>41251</v>
      </c>
      <c r="J997" s="113">
        <v>2661175.2000000002</v>
      </c>
      <c r="K997" s="115">
        <v>43511</v>
      </c>
      <c r="L997" s="113">
        <v>594</v>
      </c>
      <c r="M997" s="113" t="s">
        <v>3055</v>
      </c>
      <c r="N997" s="351"/>
    </row>
    <row r="998" spans="1:14">
      <c r="A998" s="113" t="s">
        <v>2689</v>
      </c>
      <c r="B998" s="113" t="s">
        <v>384</v>
      </c>
      <c r="C998" s="113">
        <v>228.45</v>
      </c>
      <c r="D998" s="113">
        <v>228.75</v>
      </c>
      <c r="E998" s="113">
        <v>219.9</v>
      </c>
      <c r="F998" s="113">
        <v>222.25</v>
      </c>
      <c r="G998" s="113">
        <v>220.6</v>
      </c>
      <c r="H998" s="113">
        <v>228.35</v>
      </c>
      <c r="I998" s="113">
        <v>19702</v>
      </c>
      <c r="J998" s="113">
        <v>4395668.25</v>
      </c>
      <c r="K998" s="115">
        <v>43511</v>
      </c>
      <c r="L998" s="113">
        <v>814</v>
      </c>
      <c r="M998" s="113" t="s">
        <v>2690</v>
      </c>
      <c r="N998" s="351"/>
    </row>
    <row r="999" spans="1:14">
      <c r="A999" s="113" t="s">
        <v>1243</v>
      </c>
      <c r="B999" s="113" t="s">
        <v>384</v>
      </c>
      <c r="C999" s="113">
        <v>435.1</v>
      </c>
      <c r="D999" s="113">
        <v>442.35</v>
      </c>
      <c r="E999" s="113">
        <v>426.7</v>
      </c>
      <c r="F999" s="113">
        <v>430.9</v>
      </c>
      <c r="G999" s="113">
        <v>430</v>
      </c>
      <c r="H999" s="113">
        <v>443.7</v>
      </c>
      <c r="I999" s="113">
        <v>12426</v>
      </c>
      <c r="J999" s="113">
        <v>5393809.4500000002</v>
      </c>
      <c r="K999" s="115">
        <v>43511</v>
      </c>
      <c r="L999" s="113">
        <v>715</v>
      </c>
      <c r="M999" s="113" t="s">
        <v>2198</v>
      </c>
      <c r="N999" s="351"/>
    </row>
    <row r="1000" spans="1:14">
      <c r="A1000" s="113" t="s">
        <v>1244</v>
      </c>
      <c r="B1000" s="113" t="s">
        <v>384</v>
      </c>
      <c r="C1000" s="113">
        <v>10450</v>
      </c>
      <c r="D1000" s="113">
        <v>10740.15</v>
      </c>
      <c r="E1000" s="113">
        <v>10251</v>
      </c>
      <c r="F1000" s="113">
        <v>10535.45</v>
      </c>
      <c r="G1000" s="113">
        <v>10495</v>
      </c>
      <c r="H1000" s="113">
        <v>10628.8</v>
      </c>
      <c r="I1000" s="113">
        <v>414813</v>
      </c>
      <c r="J1000" s="113">
        <v>4348460193.3000002</v>
      </c>
      <c r="K1000" s="115">
        <v>43511</v>
      </c>
      <c r="L1000" s="113">
        <v>73014</v>
      </c>
      <c r="M1000" s="113" t="s">
        <v>3056</v>
      </c>
      <c r="N1000" s="351"/>
    </row>
    <row r="1001" spans="1:14">
      <c r="A1001" s="113" t="s">
        <v>3544</v>
      </c>
      <c r="B1001" s="113" t="s">
        <v>384</v>
      </c>
      <c r="C1001" s="113">
        <v>106.87</v>
      </c>
      <c r="D1001" s="113">
        <v>107.57</v>
      </c>
      <c r="E1001" s="113">
        <v>106.87</v>
      </c>
      <c r="F1001" s="113">
        <v>107.57</v>
      </c>
      <c r="G1001" s="113">
        <v>107.57</v>
      </c>
      <c r="H1001" s="113">
        <v>107.6</v>
      </c>
      <c r="I1001" s="113">
        <v>7</v>
      </c>
      <c r="J1001" s="113">
        <v>748.79</v>
      </c>
      <c r="K1001" s="115">
        <v>43511</v>
      </c>
      <c r="L1001" s="113">
        <v>3</v>
      </c>
      <c r="M1001" s="113" t="s">
        <v>3545</v>
      </c>
      <c r="N1001" s="351"/>
    </row>
    <row r="1002" spans="1:14">
      <c r="A1002" s="113" t="s">
        <v>1245</v>
      </c>
      <c r="B1002" s="113" t="s">
        <v>384</v>
      </c>
      <c r="C1002" s="113">
        <v>34.4</v>
      </c>
      <c r="D1002" s="113">
        <v>34.4</v>
      </c>
      <c r="E1002" s="113">
        <v>32.6</v>
      </c>
      <c r="F1002" s="113">
        <v>32.799999999999997</v>
      </c>
      <c r="G1002" s="113">
        <v>33</v>
      </c>
      <c r="H1002" s="113">
        <v>34.299999999999997</v>
      </c>
      <c r="I1002" s="113">
        <v>156895</v>
      </c>
      <c r="J1002" s="113">
        <v>5178118.2</v>
      </c>
      <c r="K1002" s="115">
        <v>43511</v>
      </c>
      <c r="L1002" s="113">
        <v>1547</v>
      </c>
      <c r="M1002" s="113" t="s">
        <v>1246</v>
      </c>
      <c r="N1002" s="351"/>
    </row>
    <row r="1003" spans="1:14">
      <c r="A1003" s="113" t="s">
        <v>1247</v>
      </c>
      <c r="B1003" s="113" t="s">
        <v>384</v>
      </c>
      <c r="C1003" s="113">
        <v>556</v>
      </c>
      <c r="D1003" s="113">
        <v>596.79999999999995</v>
      </c>
      <c r="E1003" s="113">
        <v>544.9</v>
      </c>
      <c r="F1003" s="113">
        <v>584.79999999999995</v>
      </c>
      <c r="G1003" s="113">
        <v>582</v>
      </c>
      <c r="H1003" s="113">
        <v>557.75</v>
      </c>
      <c r="I1003" s="113">
        <v>72156</v>
      </c>
      <c r="J1003" s="113">
        <v>41642733.850000001</v>
      </c>
      <c r="K1003" s="115">
        <v>43511</v>
      </c>
      <c r="L1003" s="113">
        <v>6167</v>
      </c>
      <c r="M1003" s="113" t="s">
        <v>1248</v>
      </c>
      <c r="N1003" s="351"/>
    </row>
    <row r="1004" spans="1:14">
      <c r="A1004" s="113" t="s">
        <v>2354</v>
      </c>
      <c r="B1004" s="113" t="s">
        <v>384</v>
      </c>
      <c r="C1004" s="113">
        <v>292.05</v>
      </c>
      <c r="D1004" s="113">
        <v>298.95</v>
      </c>
      <c r="E1004" s="113">
        <v>290.3</v>
      </c>
      <c r="F1004" s="113">
        <v>292.60000000000002</v>
      </c>
      <c r="G1004" s="113">
        <v>292.75</v>
      </c>
      <c r="H1004" s="113">
        <v>296</v>
      </c>
      <c r="I1004" s="113">
        <v>21398</v>
      </c>
      <c r="J1004" s="113">
        <v>6301324.25</v>
      </c>
      <c r="K1004" s="115">
        <v>43511</v>
      </c>
      <c r="L1004" s="113">
        <v>1063</v>
      </c>
      <c r="M1004" s="113" t="s">
        <v>2357</v>
      </c>
      <c r="N1004" s="351"/>
    </row>
    <row r="1005" spans="1:14">
      <c r="A1005" s="113" t="s">
        <v>2463</v>
      </c>
      <c r="B1005" s="113" t="s">
        <v>3195</v>
      </c>
      <c r="C1005" s="113">
        <v>25.6</v>
      </c>
      <c r="D1005" s="113">
        <v>25.65</v>
      </c>
      <c r="E1005" s="113">
        <v>25.55</v>
      </c>
      <c r="F1005" s="113">
        <v>25.65</v>
      </c>
      <c r="G1005" s="113">
        <v>25.65</v>
      </c>
      <c r="H1005" s="113">
        <v>25.55</v>
      </c>
      <c r="I1005" s="113">
        <v>104486</v>
      </c>
      <c r="J1005" s="113">
        <v>2675405.7999999998</v>
      </c>
      <c r="K1005" s="115">
        <v>43511</v>
      </c>
      <c r="L1005" s="113">
        <v>1428</v>
      </c>
      <c r="M1005" s="113" t="s">
        <v>2464</v>
      </c>
      <c r="N1005" s="351"/>
    </row>
    <row r="1006" spans="1:14">
      <c r="A1006" s="113" t="s">
        <v>1250</v>
      </c>
      <c r="B1006" s="113" t="s">
        <v>384</v>
      </c>
      <c r="C1006" s="113">
        <v>33.15</v>
      </c>
      <c r="D1006" s="113">
        <v>33.15</v>
      </c>
      <c r="E1006" s="113">
        <v>30.95</v>
      </c>
      <c r="F1006" s="113">
        <v>31.5</v>
      </c>
      <c r="G1006" s="113">
        <v>31.5</v>
      </c>
      <c r="H1006" s="113">
        <v>33.15</v>
      </c>
      <c r="I1006" s="113">
        <v>470304</v>
      </c>
      <c r="J1006" s="113">
        <v>15043630.75</v>
      </c>
      <c r="K1006" s="115">
        <v>43511</v>
      </c>
      <c r="L1006" s="113">
        <v>2571</v>
      </c>
      <c r="M1006" s="113" t="s">
        <v>1251</v>
      </c>
      <c r="N1006" s="351"/>
    </row>
    <row r="1007" spans="1:14">
      <c r="A1007" s="113" t="s">
        <v>1252</v>
      </c>
      <c r="B1007" s="113" t="s">
        <v>384</v>
      </c>
      <c r="C1007" s="113">
        <v>192</v>
      </c>
      <c r="D1007" s="113">
        <v>201.7</v>
      </c>
      <c r="E1007" s="113">
        <v>190.6</v>
      </c>
      <c r="F1007" s="113">
        <v>197.7</v>
      </c>
      <c r="G1007" s="113">
        <v>193.1</v>
      </c>
      <c r="H1007" s="113">
        <v>193.75</v>
      </c>
      <c r="I1007" s="113">
        <v>42241</v>
      </c>
      <c r="J1007" s="113">
        <v>8219617.4500000002</v>
      </c>
      <c r="K1007" s="115">
        <v>43511</v>
      </c>
      <c r="L1007" s="113">
        <v>1160</v>
      </c>
      <c r="M1007" s="113" t="s">
        <v>1253</v>
      </c>
      <c r="N1007" s="351"/>
    </row>
    <row r="1008" spans="1:14">
      <c r="A1008" s="113" t="s">
        <v>120</v>
      </c>
      <c r="B1008" s="113" t="s">
        <v>384</v>
      </c>
      <c r="C1008" s="113">
        <v>23.65</v>
      </c>
      <c r="D1008" s="113">
        <v>24</v>
      </c>
      <c r="E1008" s="113">
        <v>23.5</v>
      </c>
      <c r="F1008" s="113">
        <v>23.8</v>
      </c>
      <c r="G1008" s="113">
        <v>23.75</v>
      </c>
      <c r="H1008" s="113">
        <v>23.55</v>
      </c>
      <c r="I1008" s="113">
        <v>4656420</v>
      </c>
      <c r="J1008" s="113">
        <v>110648367.34999999</v>
      </c>
      <c r="K1008" s="115">
        <v>43511</v>
      </c>
      <c r="L1008" s="113">
        <v>9537</v>
      </c>
      <c r="M1008" s="113" t="s">
        <v>1254</v>
      </c>
      <c r="N1008" s="351"/>
    </row>
    <row r="1009" spans="1:14">
      <c r="A1009" s="113" t="s">
        <v>2275</v>
      </c>
      <c r="B1009" s="113" t="s">
        <v>384</v>
      </c>
      <c r="C1009" s="113">
        <v>172.95</v>
      </c>
      <c r="D1009" s="113">
        <v>172.95</v>
      </c>
      <c r="E1009" s="113">
        <v>169.05</v>
      </c>
      <c r="F1009" s="113">
        <v>171.25</v>
      </c>
      <c r="G1009" s="113">
        <v>170.5</v>
      </c>
      <c r="H1009" s="113">
        <v>172.95</v>
      </c>
      <c r="I1009" s="113">
        <v>15874</v>
      </c>
      <c r="J1009" s="113">
        <v>2712112.4</v>
      </c>
      <c r="K1009" s="115">
        <v>43511</v>
      </c>
      <c r="L1009" s="113">
        <v>1021</v>
      </c>
      <c r="M1009" s="113" t="s">
        <v>2276</v>
      </c>
      <c r="N1009" s="351"/>
    </row>
    <row r="1010" spans="1:14">
      <c r="A1010" s="113" t="s">
        <v>3366</v>
      </c>
      <c r="B1010" s="113" t="s">
        <v>384</v>
      </c>
      <c r="C1010" s="113">
        <v>19.850000000000001</v>
      </c>
      <c r="D1010" s="113">
        <v>21.7</v>
      </c>
      <c r="E1010" s="113">
        <v>17.649999999999999</v>
      </c>
      <c r="F1010" s="113">
        <v>19.95</v>
      </c>
      <c r="G1010" s="113">
        <v>19.100000000000001</v>
      </c>
      <c r="H1010" s="113">
        <v>18.100000000000001</v>
      </c>
      <c r="I1010" s="113">
        <v>6100</v>
      </c>
      <c r="J1010" s="113">
        <v>122417.75</v>
      </c>
      <c r="K1010" s="115">
        <v>43511</v>
      </c>
      <c r="L1010" s="113">
        <v>61</v>
      </c>
      <c r="M1010" s="113" t="s">
        <v>3367</v>
      </c>
      <c r="N1010" s="351"/>
    </row>
    <row r="1011" spans="1:14">
      <c r="A1011" s="113" t="s">
        <v>3057</v>
      </c>
      <c r="B1011" s="113" t="s">
        <v>384</v>
      </c>
      <c r="C1011" s="113">
        <v>1130</v>
      </c>
      <c r="D1011" s="113">
        <v>1130</v>
      </c>
      <c r="E1011" s="113">
        <v>1112.5999999999999</v>
      </c>
      <c r="F1011" s="113">
        <v>1122.46</v>
      </c>
      <c r="G1011" s="113">
        <v>1124</v>
      </c>
      <c r="H1011" s="113">
        <v>1128.56</v>
      </c>
      <c r="I1011" s="113">
        <v>442796</v>
      </c>
      <c r="J1011" s="113">
        <v>494986189.38999999</v>
      </c>
      <c r="K1011" s="115">
        <v>43511</v>
      </c>
      <c r="L1011" s="113">
        <v>2455</v>
      </c>
      <c r="M1011" s="113" t="s">
        <v>3058</v>
      </c>
      <c r="N1011" s="351"/>
    </row>
    <row r="1012" spans="1:14">
      <c r="A1012" s="113" t="s">
        <v>3589</v>
      </c>
      <c r="B1012" s="113" t="s">
        <v>384</v>
      </c>
      <c r="C1012" s="113">
        <v>13250</v>
      </c>
      <c r="D1012" s="113">
        <v>13800</v>
      </c>
      <c r="E1012" s="113">
        <v>12500</v>
      </c>
      <c r="F1012" s="113">
        <v>12806.23</v>
      </c>
      <c r="G1012" s="113">
        <v>12500</v>
      </c>
      <c r="H1012" s="113">
        <v>12700.1</v>
      </c>
      <c r="I1012" s="113">
        <v>26</v>
      </c>
      <c r="J1012" s="113">
        <v>339377.24</v>
      </c>
      <c r="K1012" s="115">
        <v>43511</v>
      </c>
      <c r="L1012" s="113">
        <v>16</v>
      </c>
      <c r="M1012" s="113" t="s">
        <v>3590</v>
      </c>
      <c r="N1012" s="351"/>
    </row>
    <row r="1013" spans="1:14">
      <c r="A1013" s="113" t="s">
        <v>1255</v>
      </c>
      <c r="B1013" s="113" t="s">
        <v>384</v>
      </c>
      <c r="C1013" s="113">
        <v>82.35</v>
      </c>
      <c r="D1013" s="113">
        <v>83.5</v>
      </c>
      <c r="E1013" s="113">
        <v>81.150000000000006</v>
      </c>
      <c r="F1013" s="113">
        <v>81.849999999999994</v>
      </c>
      <c r="G1013" s="113">
        <v>81.599999999999994</v>
      </c>
      <c r="H1013" s="113">
        <v>82</v>
      </c>
      <c r="I1013" s="113">
        <v>332158</v>
      </c>
      <c r="J1013" s="113">
        <v>27219391.199999999</v>
      </c>
      <c r="K1013" s="115">
        <v>43511</v>
      </c>
      <c r="L1013" s="113">
        <v>4060</v>
      </c>
      <c r="M1013" s="113" t="s">
        <v>1256</v>
      </c>
      <c r="N1013" s="351"/>
    </row>
    <row r="1014" spans="1:14">
      <c r="A1014" s="113" t="s">
        <v>1257</v>
      </c>
      <c r="B1014" s="113" t="s">
        <v>384</v>
      </c>
      <c r="C1014" s="113">
        <v>1306</v>
      </c>
      <c r="D1014" s="113">
        <v>1309</v>
      </c>
      <c r="E1014" s="113">
        <v>1258</v>
      </c>
      <c r="F1014" s="113">
        <v>1264</v>
      </c>
      <c r="G1014" s="113">
        <v>1265.5</v>
      </c>
      <c r="H1014" s="113">
        <v>1305.3499999999999</v>
      </c>
      <c r="I1014" s="113">
        <v>624189</v>
      </c>
      <c r="J1014" s="113">
        <v>796596629.35000002</v>
      </c>
      <c r="K1014" s="115">
        <v>43511</v>
      </c>
      <c r="L1014" s="113">
        <v>23558</v>
      </c>
      <c r="M1014" s="113" t="s">
        <v>1258</v>
      </c>
      <c r="N1014" s="351"/>
    </row>
    <row r="1015" spans="1:14">
      <c r="A1015" s="113" t="s">
        <v>1259</v>
      </c>
      <c r="B1015" s="113" t="s">
        <v>384</v>
      </c>
      <c r="C1015" s="113">
        <v>6.1</v>
      </c>
      <c r="D1015" s="113">
        <v>6.35</v>
      </c>
      <c r="E1015" s="113">
        <v>6.05</v>
      </c>
      <c r="F1015" s="113">
        <v>6.25</v>
      </c>
      <c r="G1015" s="113">
        <v>6.3</v>
      </c>
      <c r="H1015" s="113">
        <v>6.25</v>
      </c>
      <c r="I1015" s="113">
        <v>302443</v>
      </c>
      <c r="J1015" s="113">
        <v>1880465.9</v>
      </c>
      <c r="K1015" s="115">
        <v>43511</v>
      </c>
      <c r="L1015" s="113">
        <v>177</v>
      </c>
      <c r="M1015" s="113" t="s">
        <v>1260</v>
      </c>
      <c r="N1015" s="351"/>
    </row>
    <row r="1016" spans="1:14">
      <c r="A1016" s="113" t="s">
        <v>3368</v>
      </c>
      <c r="B1016" s="113" t="s">
        <v>384</v>
      </c>
      <c r="C1016" s="113">
        <v>2.5499999999999998</v>
      </c>
      <c r="D1016" s="113">
        <v>2.6</v>
      </c>
      <c r="E1016" s="113">
        <v>2.5</v>
      </c>
      <c r="F1016" s="113">
        <v>2.5</v>
      </c>
      <c r="G1016" s="113">
        <v>2.5</v>
      </c>
      <c r="H1016" s="113">
        <v>2.6</v>
      </c>
      <c r="I1016" s="113">
        <v>449153</v>
      </c>
      <c r="J1016" s="113">
        <v>1127021.2</v>
      </c>
      <c r="K1016" s="115">
        <v>43511</v>
      </c>
      <c r="L1016" s="113">
        <v>209</v>
      </c>
      <c r="M1016" s="113" t="s">
        <v>3369</v>
      </c>
      <c r="N1016" s="351"/>
    </row>
    <row r="1017" spans="1:14">
      <c r="A1017" s="113" t="s">
        <v>1261</v>
      </c>
      <c r="B1017" s="113" t="s">
        <v>384</v>
      </c>
      <c r="C1017" s="113">
        <v>1285</v>
      </c>
      <c r="D1017" s="113">
        <v>1285</v>
      </c>
      <c r="E1017" s="113">
        <v>1249</v>
      </c>
      <c r="F1017" s="113">
        <v>1257.3499999999999</v>
      </c>
      <c r="G1017" s="113">
        <v>1261.25</v>
      </c>
      <c r="H1017" s="113">
        <v>1284.5999999999999</v>
      </c>
      <c r="I1017" s="113">
        <v>7081</v>
      </c>
      <c r="J1017" s="113">
        <v>8939751.6500000004</v>
      </c>
      <c r="K1017" s="115">
        <v>43511</v>
      </c>
      <c r="L1017" s="113">
        <v>874</v>
      </c>
      <c r="M1017" s="113" t="s">
        <v>1262</v>
      </c>
      <c r="N1017" s="351"/>
    </row>
    <row r="1018" spans="1:14">
      <c r="A1018" s="113" t="s">
        <v>1263</v>
      </c>
      <c r="B1018" s="113" t="s">
        <v>384</v>
      </c>
      <c r="C1018" s="113">
        <v>632.04999999999995</v>
      </c>
      <c r="D1018" s="113">
        <v>635.04999999999995</v>
      </c>
      <c r="E1018" s="113">
        <v>625.75</v>
      </c>
      <c r="F1018" s="113">
        <v>631.95000000000005</v>
      </c>
      <c r="G1018" s="113">
        <v>626</v>
      </c>
      <c r="H1018" s="113">
        <v>633.20000000000005</v>
      </c>
      <c r="I1018" s="113">
        <v>258</v>
      </c>
      <c r="J1018" s="113">
        <v>162777.5</v>
      </c>
      <c r="K1018" s="115">
        <v>43511</v>
      </c>
      <c r="L1018" s="113">
        <v>36</v>
      </c>
      <c r="M1018" s="113" t="s">
        <v>1264</v>
      </c>
      <c r="N1018" s="351"/>
    </row>
    <row r="1019" spans="1:14">
      <c r="A1019" s="113" t="s">
        <v>1265</v>
      </c>
      <c r="B1019" s="113" t="s">
        <v>384</v>
      </c>
      <c r="C1019" s="113">
        <v>32</v>
      </c>
      <c r="D1019" s="113">
        <v>32.15</v>
      </c>
      <c r="E1019" s="113">
        <v>31.3</v>
      </c>
      <c r="F1019" s="113">
        <v>32</v>
      </c>
      <c r="G1019" s="113">
        <v>32.1</v>
      </c>
      <c r="H1019" s="113">
        <v>33.15</v>
      </c>
      <c r="I1019" s="113">
        <v>87243</v>
      </c>
      <c r="J1019" s="113">
        <v>2770221.2</v>
      </c>
      <c r="K1019" s="115">
        <v>43511</v>
      </c>
      <c r="L1019" s="113">
        <v>943</v>
      </c>
      <c r="M1019" s="113" t="s">
        <v>1266</v>
      </c>
      <c r="N1019" s="351"/>
    </row>
    <row r="1020" spans="1:14">
      <c r="A1020" s="113" t="s">
        <v>2605</v>
      </c>
      <c r="B1020" s="113" t="s">
        <v>384</v>
      </c>
      <c r="C1020" s="113">
        <v>5.35</v>
      </c>
      <c r="D1020" s="113">
        <v>5.7</v>
      </c>
      <c r="E1020" s="113">
        <v>5.2</v>
      </c>
      <c r="F1020" s="113">
        <v>5.6</v>
      </c>
      <c r="G1020" s="113">
        <v>5.65</v>
      </c>
      <c r="H1020" s="113">
        <v>5.3</v>
      </c>
      <c r="I1020" s="113">
        <v>52758</v>
      </c>
      <c r="J1020" s="113">
        <v>289599.09999999998</v>
      </c>
      <c r="K1020" s="115">
        <v>43511</v>
      </c>
      <c r="L1020" s="113">
        <v>121</v>
      </c>
      <c r="M1020" s="113" t="s">
        <v>2606</v>
      </c>
      <c r="N1020" s="351"/>
    </row>
    <row r="1021" spans="1:14">
      <c r="A1021" s="113" t="s">
        <v>3276</v>
      </c>
      <c r="B1021" s="113" t="s">
        <v>384</v>
      </c>
      <c r="C1021" s="113">
        <v>1.1499999999999999</v>
      </c>
      <c r="D1021" s="113">
        <v>1.2</v>
      </c>
      <c r="E1021" s="113">
        <v>1.1499999999999999</v>
      </c>
      <c r="F1021" s="113">
        <v>1.1499999999999999</v>
      </c>
      <c r="G1021" s="113">
        <v>1.2</v>
      </c>
      <c r="H1021" s="113">
        <v>1.1499999999999999</v>
      </c>
      <c r="I1021" s="113">
        <v>44607</v>
      </c>
      <c r="J1021" s="113">
        <v>51826.15</v>
      </c>
      <c r="K1021" s="115">
        <v>43511</v>
      </c>
      <c r="L1021" s="113">
        <v>32</v>
      </c>
      <c r="M1021" s="113" t="s">
        <v>3277</v>
      </c>
      <c r="N1021" s="351"/>
    </row>
    <row r="1022" spans="1:14">
      <c r="A1022" s="113" t="s">
        <v>1267</v>
      </c>
      <c r="B1022" s="113" t="s">
        <v>384</v>
      </c>
      <c r="C1022" s="113">
        <v>76.599999999999994</v>
      </c>
      <c r="D1022" s="113">
        <v>79.2</v>
      </c>
      <c r="E1022" s="113">
        <v>76.349999999999994</v>
      </c>
      <c r="F1022" s="113">
        <v>77</v>
      </c>
      <c r="G1022" s="113">
        <v>77.349999999999994</v>
      </c>
      <c r="H1022" s="113">
        <v>77.650000000000006</v>
      </c>
      <c r="I1022" s="113">
        <v>26112</v>
      </c>
      <c r="J1022" s="113">
        <v>2026685.2</v>
      </c>
      <c r="K1022" s="115">
        <v>43511</v>
      </c>
      <c r="L1022" s="113">
        <v>482</v>
      </c>
      <c r="M1022" s="113" t="s">
        <v>1268</v>
      </c>
      <c r="N1022" s="351"/>
    </row>
    <row r="1023" spans="1:14">
      <c r="A1023" s="113" t="s">
        <v>3388</v>
      </c>
      <c r="B1023" s="113" t="s">
        <v>384</v>
      </c>
      <c r="C1023" s="113">
        <v>40</v>
      </c>
      <c r="D1023" s="113">
        <v>40</v>
      </c>
      <c r="E1023" s="113">
        <v>32.25</v>
      </c>
      <c r="F1023" s="113">
        <v>37.1</v>
      </c>
      <c r="G1023" s="113">
        <v>38.6</v>
      </c>
      <c r="H1023" s="113">
        <v>38.299999999999997</v>
      </c>
      <c r="I1023" s="113">
        <v>3393</v>
      </c>
      <c r="J1023" s="113">
        <v>126579.75</v>
      </c>
      <c r="K1023" s="115">
        <v>43511</v>
      </c>
      <c r="L1023" s="113">
        <v>134</v>
      </c>
      <c r="M1023" s="113" t="s">
        <v>3389</v>
      </c>
      <c r="N1023" s="351"/>
    </row>
    <row r="1024" spans="1:14">
      <c r="A1024" s="113" t="s">
        <v>1866</v>
      </c>
      <c r="B1024" s="113" t="s">
        <v>384</v>
      </c>
      <c r="C1024" s="113">
        <v>64</v>
      </c>
      <c r="D1024" s="113">
        <v>64.400000000000006</v>
      </c>
      <c r="E1024" s="113">
        <v>60</v>
      </c>
      <c r="F1024" s="113">
        <v>61.1</v>
      </c>
      <c r="G1024" s="113">
        <v>61.35</v>
      </c>
      <c r="H1024" s="113">
        <v>63.45</v>
      </c>
      <c r="I1024" s="113">
        <v>1849609</v>
      </c>
      <c r="J1024" s="113">
        <v>113320705.05</v>
      </c>
      <c r="K1024" s="115">
        <v>43511</v>
      </c>
      <c r="L1024" s="113">
        <v>6252</v>
      </c>
      <c r="M1024" s="113" t="s">
        <v>1249</v>
      </c>
      <c r="N1024" s="351"/>
    </row>
    <row r="1025" spans="1:14">
      <c r="A1025" s="113" t="s">
        <v>121</v>
      </c>
      <c r="B1025" s="113" t="s">
        <v>384</v>
      </c>
      <c r="C1025" s="113">
        <v>93</v>
      </c>
      <c r="D1025" s="113">
        <v>93.1</v>
      </c>
      <c r="E1025" s="113">
        <v>91.1</v>
      </c>
      <c r="F1025" s="113">
        <v>91.65</v>
      </c>
      <c r="G1025" s="113">
        <v>91.8</v>
      </c>
      <c r="H1025" s="113">
        <v>93.1</v>
      </c>
      <c r="I1025" s="113">
        <v>2840602</v>
      </c>
      <c r="J1025" s="113">
        <v>260782340.75</v>
      </c>
      <c r="K1025" s="115">
        <v>43511</v>
      </c>
      <c r="L1025" s="113">
        <v>11189</v>
      </c>
      <c r="M1025" s="113" t="s">
        <v>1269</v>
      </c>
      <c r="N1025" s="351"/>
    </row>
    <row r="1026" spans="1:14">
      <c r="A1026" s="113" t="s">
        <v>1270</v>
      </c>
      <c r="B1026" s="113" t="s">
        <v>384</v>
      </c>
      <c r="C1026" s="113">
        <v>119</v>
      </c>
      <c r="D1026" s="113">
        <v>124</v>
      </c>
      <c r="E1026" s="113">
        <v>119</v>
      </c>
      <c r="F1026" s="113">
        <v>121.1</v>
      </c>
      <c r="G1026" s="113">
        <v>120.45</v>
      </c>
      <c r="H1026" s="113">
        <v>118.75</v>
      </c>
      <c r="I1026" s="113">
        <v>527651</v>
      </c>
      <c r="J1026" s="113">
        <v>63830259.399999999</v>
      </c>
      <c r="K1026" s="115">
        <v>43511</v>
      </c>
      <c r="L1026" s="113">
        <v>6842</v>
      </c>
      <c r="M1026" s="113" t="s">
        <v>1271</v>
      </c>
      <c r="N1026" s="351"/>
    </row>
    <row r="1027" spans="1:14">
      <c r="A1027" s="113" t="s">
        <v>3059</v>
      </c>
      <c r="B1027" s="113" t="s">
        <v>384</v>
      </c>
      <c r="C1027" s="113">
        <v>5.5</v>
      </c>
      <c r="D1027" s="113">
        <v>6</v>
      </c>
      <c r="E1027" s="113">
        <v>4.5999999999999996</v>
      </c>
      <c r="F1027" s="113">
        <v>5.65</v>
      </c>
      <c r="G1027" s="113">
        <v>5.8</v>
      </c>
      <c r="H1027" s="113">
        <v>5.75</v>
      </c>
      <c r="I1027" s="113">
        <v>189551</v>
      </c>
      <c r="J1027" s="113">
        <v>986759.7</v>
      </c>
      <c r="K1027" s="115">
        <v>43511</v>
      </c>
      <c r="L1027" s="113">
        <v>292</v>
      </c>
      <c r="M1027" s="113" t="s">
        <v>3060</v>
      </c>
      <c r="N1027" s="351"/>
    </row>
    <row r="1028" spans="1:14">
      <c r="A1028" s="113" t="s">
        <v>2036</v>
      </c>
      <c r="B1028" s="113" t="s">
        <v>384</v>
      </c>
      <c r="C1028" s="113">
        <v>302.39999999999998</v>
      </c>
      <c r="D1028" s="113">
        <v>304.60000000000002</v>
      </c>
      <c r="E1028" s="113">
        <v>293</v>
      </c>
      <c r="F1028" s="113">
        <v>298.75</v>
      </c>
      <c r="G1028" s="113">
        <v>298</v>
      </c>
      <c r="H1028" s="113">
        <v>301.25</v>
      </c>
      <c r="I1028" s="113">
        <v>11533</v>
      </c>
      <c r="J1028" s="113">
        <v>3460425.8</v>
      </c>
      <c r="K1028" s="115">
        <v>43511</v>
      </c>
      <c r="L1028" s="113">
        <v>242</v>
      </c>
      <c r="M1028" s="113" t="s">
        <v>2037</v>
      </c>
      <c r="N1028" s="351"/>
    </row>
    <row r="1029" spans="1:14">
      <c r="A1029" s="113" t="s">
        <v>1272</v>
      </c>
      <c r="B1029" s="113" t="s">
        <v>384</v>
      </c>
      <c r="C1029" s="113">
        <v>187.9</v>
      </c>
      <c r="D1029" s="113">
        <v>187.9</v>
      </c>
      <c r="E1029" s="113">
        <v>182.1</v>
      </c>
      <c r="F1029" s="113">
        <v>183.3</v>
      </c>
      <c r="G1029" s="113">
        <v>183.4</v>
      </c>
      <c r="H1029" s="113">
        <v>187.5</v>
      </c>
      <c r="I1029" s="113">
        <v>54378</v>
      </c>
      <c r="J1029" s="113">
        <v>10007455.199999999</v>
      </c>
      <c r="K1029" s="115">
        <v>43511</v>
      </c>
      <c r="L1029" s="113">
        <v>3186</v>
      </c>
      <c r="M1029" s="113" t="s">
        <v>1273</v>
      </c>
      <c r="N1029" s="351"/>
    </row>
    <row r="1030" spans="1:14">
      <c r="A1030" s="113" t="s">
        <v>3364</v>
      </c>
      <c r="B1030" s="113" t="s">
        <v>384</v>
      </c>
      <c r="C1030" s="113">
        <v>988.95</v>
      </c>
      <c r="D1030" s="113">
        <v>991.55</v>
      </c>
      <c r="E1030" s="113">
        <v>975</v>
      </c>
      <c r="F1030" s="113">
        <v>978.4</v>
      </c>
      <c r="G1030" s="113">
        <v>988.9</v>
      </c>
      <c r="H1030" s="113">
        <v>989.9</v>
      </c>
      <c r="I1030" s="113">
        <v>304</v>
      </c>
      <c r="J1030" s="113">
        <v>300162.65000000002</v>
      </c>
      <c r="K1030" s="115">
        <v>43511</v>
      </c>
      <c r="L1030" s="113">
        <v>50</v>
      </c>
      <c r="M1030" s="113" t="s">
        <v>3365</v>
      </c>
      <c r="N1030" s="351"/>
    </row>
    <row r="1031" spans="1:14">
      <c r="A1031" s="113" t="s">
        <v>3694</v>
      </c>
      <c r="B1031" s="113" t="s">
        <v>3195</v>
      </c>
      <c r="C1031" s="113">
        <v>1.25</v>
      </c>
      <c r="D1031" s="113">
        <v>1.25</v>
      </c>
      <c r="E1031" s="113">
        <v>1.25</v>
      </c>
      <c r="F1031" s="113">
        <v>1.25</v>
      </c>
      <c r="G1031" s="113">
        <v>1.25</v>
      </c>
      <c r="H1031" s="113">
        <v>1.3</v>
      </c>
      <c r="I1031" s="113">
        <v>1</v>
      </c>
      <c r="J1031" s="113">
        <v>1.25</v>
      </c>
      <c r="K1031" s="115">
        <v>43511</v>
      </c>
      <c r="L1031" s="113">
        <v>1</v>
      </c>
      <c r="M1031" s="113" t="s">
        <v>3695</v>
      </c>
      <c r="N1031" s="351"/>
    </row>
    <row r="1032" spans="1:14">
      <c r="A1032" s="113" t="s">
        <v>122</v>
      </c>
      <c r="B1032" s="113" t="s">
        <v>384</v>
      </c>
      <c r="C1032" s="113">
        <v>132</v>
      </c>
      <c r="D1032" s="113">
        <v>137.4</v>
      </c>
      <c r="E1032" s="113">
        <v>132</v>
      </c>
      <c r="F1032" s="113">
        <v>136.25</v>
      </c>
      <c r="G1032" s="113">
        <v>135.25</v>
      </c>
      <c r="H1032" s="113">
        <v>131.25</v>
      </c>
      <c r="I1032" s="113">
        <v>21546525</v>
      </c>
      <c r="J1032" s="113">
        <v>2927555924.75</v>
      </c>
      <c r="K1032" s="115">
        <v>43511</v>
      </c>
      <c r="L1032" s="113">
        <v>90013</v>
      </c>
      <c r="M1032" s="113" t="s">
        <v>1274</v>
      </c>
      <c r="N1032" s="351"/>
    </row>
    <row r="1033" spans="1:14">
      <c r="A1033" s="113" t="s">
        <v>1275</v>
      </c>
      <c r="B1033" s="113" t="s">
        <v>384</v>
      </c>
      <c r="C1033" s="113">
        <v>337.4</v>
      </c>
      <c r="D1033" s="113">
        <v>337.5</v>
      </c>
      <c r="E1033" s="113">
        <v>331.25</v>
      </c>
      <c r="F1033" s="113">
        <v>336.8</v>
      </c>
      <c r="G1033" s="113">
        <v>335.05</v>
      </c>
      <c r="H1033" s="113">
        <v>334.15</v>
      </c>
      <c r="I1033" s="113">
        <v>5123</v>
      </c>
      <c r="J1033" s="113">
        <v>1717629.2</v>
      </c>
      <c r="K1033" s="115">
        <v>43511</v>
      </c>
      <c r="L1033" s="113">
        <v>367</v>
      </c>
      <c r="M1033" s="113" t="s">
        <v>1276</v>
      </c>
      <c r="N1033" s="351"/>
    </row>
    <row r="1034" spans="1:14">
      <c r="A1034" s="113" t="s">
        <v>2222</v>
      </c>
      <c r="B1034" s="113" t="s">
        <v>384</v>
      </c>
      <c r="C1034" s="113">
        <v>0.3</v>
      </c>
      <c r="D1034" s="113">
        <v>0.3</v>
      </c>
      <c r="E1034" s="113">
        <v>0.25</v>
      </c>
      <c r="F1034" s="113">
        <v>0.3</v>
      </c>
      <c r="G1034" s="113">
        <v>0.3</v>
      </c>
      <c r="H1034" s="113">
        <v>0.3</v>
      </c>
      <c r="I1034" s="113">
        <v>15838</v>
      </c>
      <c r="J1034" s="113">
        <v>4710.1499999999996</v>
      </c>
      <c r="K1034" s="115">
        <v>43511</v>
      </c>
      <c r="L1034" s="113">
        <v>11</v>
      </c>
      <c r="M1034" s="113" t="s">
        <v>2223</v>
      </c>
      <c r="N1034" s="351"/>
    </row>
    <row r="1035" spans="1:14">
      <c r="A1035" s="113" t="s">
        <v>1277</v>
      </c>
      <c r="B1035" s="113" t="s">
        <v>384</v>
      </c>
      <c r="C1035" s="113">
        <v>458.95</v>
      </c>
      <c r="D1035" s="113">
        <v>474</v>
      </c>
      <c r="E1035" s="113">
        <v>456.1</v>
      </c>
      <c r="F1035" s="113">
        <v>467.95</v>
      </c>
      <c r="G1035" s="113">
        <v>469</v>
      </c>
      <c r="H1035" s="113">
        <v>457.85</v>
      </c>
      <c r="I1035" s="113">
        <v>216540</v>
      </c>
      <c r="J1035" s="113">
        <v>101269302.09999999</v>
      </c>
      <c r="K1035" s="115">
        <v>43511</v>
      </c>
      <c r="L1035" s="113">
        <v>17712</v>
      </c>
      <c r="M1035" s="113" t="s">
        <v>1278</v>
      </c>
      <c r="N1035" s="351"/>
    </row>
    <row r="1036" spans="1:14">
      <c r="A1036" s="113" t="s">
        <v>1279</v>
      </c>
      <c r="B1036" s="113" t="s">
        <v>384</v>
      </c>
      <c r="C1036" s="113">
        <v>1074.3</v>
      </c>
      <c r="D1036" s="113">
        <v>1074.4000000000001</v>
      </c>
      <c r="E1036" s="113">
        <v>1030</v>
      </c>
      <c r="F1036" s="113">
        <v>1030.5</v>
      </c>
      <c r="G1036" s="113">
        <v>1030</v>
      </c>
      <c r="H1036" s="113">
        <v>1063.4000000000001</v>
      </c>
      <c r="I1036" s="113">
        <v>3311</v>
      </c>
      <c r="J1036" s="113">
        <v>3437354.9</v>
      </c>
      <c r="K1036" s="115">
        <v>43511</v>
      </c>
      <c r="L1036" s="113">
        <v>308</v>
      </c>
      <c r="M1036" s="113" t="s">
        <v>1280</v>
      </c>
      <c r="N1036" s="351"/>
    </row>
    <row r="1037" spans="1:14">
      <c r="A1037" s="113" t="s">
        <v>123</v>
      </c>
      <c r="B1037" s="113" t="s">
        <v>384</v>
      </c>
      <c r="C1037" s="113">
        <v>3630</v>
      </c>
      <c r="D1037" s="113">
        <v>3660</v>
      </c>
      <c r="E1037" s="113">
        <v>3560</v>
      </c>
      <c r="F1037" s="113">
        <v>3633</v>
      </c>
      <c r="G1037" s="113">
        <v>3625</v>
      </c>
      <c r="H1037" s="113">
        <v>3627.15</v>
      </c>
      <c r="I1037" s="113">
        <v>33118</v>
      </c>
      <c r="J1037" s="113">
        <v>119752369.45</v>
      </c>
      <c r="K1037" s="115">
        <v>43511</v>
      </c>
      <c r="L1037" s="113">
        <v>6393</v>
      </c>
      <c r="M1037" s="113" t="s">
        <v>1281</v>
      </c>
      <c r="N1037" s="351"/>
    </row>
    <row r="1038" spans="1:14">
      <c r="A1038" s="113" t="s">
        <v>205</v>
      </c>
      <c r="B1038" s="113" t="s">
        <v>384</v>
      </c>
      <c r="C1038" s="113">
        <v>171.3</v>
      </c>
      <c r="D1038" s="113">
        <v>174.9</v>
      </c>
      <c r="E1038" s="113">
        <v>170.7</v>
      </c>
      <c r="F1038" s="113">
        <v>172.1</v>
      </c>
      <c r="G1038" s="113">
        <v>173.25</v>
      </c>
      <c r="H1038" s="113">
        <v>170.1</v>
      </c>
      <c r="I1038" s="113">
        <v>2429943</v>
      </c>
      <c r="J1038" s="113">
        <v>418759356.44999999</v>
      </c>
      <c r="K1038" s="115">
        <v>43511</v>
      </c>
      <c r="L1038" s="113">
        <v>27257</v>
      </c>
      <c r="M1038" s="113" t="s">
        <v>1282</v>
      </c>
      <c r="N1038" s="351"/>
    </row>
    <row r="1039" spans="1:14">
      <c r="A1039" s="113" t="s">
        <v>3061</v>
      </c>
      <c r="B1039" s="113" t="s">
        <v>384</v>
      </c>
      <c r="C1039" s="113">
        <v>11.25</v>
      </c>
      <c r="D1039" s="113">
        <v>11.5</v>
      </c>
      <c r="E1039" s="113">
        <v>11.2</v>
      </c>
      <c r="F1039" s="113">
        <v>11.5</v>
      </c>
      <c r="G1039" s="113">
        <v>11.5</v>
      </c>
      <c r="H1039" s="113">
        <v>11.55</v>
      </c>
      <c r="I1039" s="113">
        <v>6979</v>
      </c>
      <c r="J1039" s="113">
        <v>79182.149999999994</v>
      </c>
      <c r="K1039" s="115">
        <v>43511</v>
      </c>
      <c r="L1039" s="113">
        <v>38</v>
      </c>
      <c r="M1039" s="113" t="s">
        <v>3062</v>
      </c>
      <c r="N1039" s="351"/>
    </row>
    <row r="1040" spans="1:14">
      <c r="A1040" s="113" t="s">
        <v>3278</v>
      </c>
      <c r="B1040" s="113" t="s">
        <v>384</v>
      </c>
      <c r="C1040" s="113">
        <v>2.4500000000000002</v>
      </c>
      <c r="D1040" s="113">
        <v>2.4500000000000002</v>
      </c>
      <c r="E1040" s="113">
        <v>2.25</v>
      </c>
      <c r="F1040" s="113">
        <v>2.25</v>
      </c>
      <c r="G1040" s="113">
        <v>2.2999999999999998</v>
      </c>
      <c r="H1040" s="113">
        <v>2.35</v>
      </c>
      <c r="I1040" s="113">
        <v>10382</v>
      </c>
      <c r="J1040" s="113">
        <v>23729.15</v>
      </c>
      <c r="K1040" s="115">
        <v>43511</v>
      </c>
      <c r="L1040" s="113">
        <v>19</v>
      </c>
      <c r="M1040" s="113" t="s">
        <v>3279</v>
      </c>
      <c r="N1040" s="351"/>
    </row>
    <row r="1041" spans="1:14">
      <c r="A1041" s="113" t="s">
        <v>2765</v>
      </c>
      <c r="B1041" s="113" t="s">
        <v>384</v>
      </c>
      <c r="C1041" s="113">
        <v>196.5</v>
      </c>
      <c r="D1041" s="113">
        <v>210.85</v>
      </c>
      <c r="E1041" s="113">
        <v>195.65</v>
      </c>
      <c r="F1041" s="113">
        <v>204.8</v>
      </c>
      <c r="G1041" s="113">
        <v>204</v>
      </c>
      <c r="H1041" s="113">
        <v>198.7</v>
      </c>
      <c r="I1041" s="113">
        <v>71960</v>
      </c>
      <c r="J1041" s="113">
        <v>14710176.699999999</v>
      </c>
      <c r="K1041" s="115">
        <v>43511</v>
      </c>
      <c r="L1041" s="113">
        <v>2824</v>
      </c>
      <c r="M1041" s="113" t="s">
        <v>2292</v>
      </c>
      <c r="N1041" s="351"/>
    </row>
    <row r="1042" spans="1:14">
      <c r="A1042" s="113" t="s">
        <v>2691</v>
      </c>
      <c r="B1042" s="113" t="s">
        <v>384</v>
      </c>
      <c r="C1042" s="113">
        <v>82</v>
      </c>
      <c r="D1042" s="113">
        <v>82</v>
      </c>
      <c r="E1042" s="113">
        <v>77.900000000000006</v>
      </c>
      <c r="F1042" s="113">
        <v>79.2</v>
      </c>
      <c r="G1042" s="113">
        <v>78.5</v>
      </c>
      <c r="H1042" s="113">
        <v>80.95</v>
      </c>
      <c r="I1042" s="113">
        <v>7804</v>
      </c>
      <c r="J1042" s="113">
        <v>620853.15</v>
      </c>
      <c r="K1042" s="115">
        <v>43511</v>
      </c>
      <c r="L1042" s="113">
        <v>137</v>
      </c>
      <c r="M1042" s="113" t="s">
        <v>2692</v>
      </c>
      <c r="N1042" s="351"/>
    </row>
    <row r="1043" spans="1:14">
      <c r="A1043" s="113" t="s">
        <v>1283</v>
      </c>
      <c r="B1043" s="113" t="s">
        <v>384</v>
      </c>
      <c r="C1043" s="113">
        <v>210.9</v>
      </c>
      <c r="D1043" s="113">
        <v>210.9</v>
      </c>
      <c r="E1043" s="113">
        <v>209.2</v>
      </c>
      <c r="F1043" s="113">
        <v>209.35</v>
      </c>
      <c r="G1043" s="113">
        <v>209.5</v>
      </c>
      <c r="H1043" s="113">
        <v>209.8</v>
      </c>
      <c r="I1043" s="113">
        <v>269399</v>
      </c>
      <c r="J1043" s="113">
        <v>56415638.100000001</v>
      </c>
      <c r="K1043" s="115">
        <v>43511</v>
      </c>
      <c r="L1043" s="113">
        <v>4236</v>
      </c>
      <c r="M1043" s="113" t="s">
        <v>1284</v>
      </c>
      <c r="N1043" s="351"/>
    </row>
    <row r="1044" spans="1:14">
      <c r="A1044" s="113" t="s">
        <v>2096</v>
      </c>
      <c r="B1044" s="113" t="s">
        <v>3195</v>
      </c>
      <c r="C1044" s="113">
        <v>17.649999999999999</v>
      </c>
      <c r="D1044" s="113">
        <v>18.45</v>
      </c>
      <c r="E1044" s="113">
        <v>17</v>
      </c>
      <c r="F1044" s="113">
        <v>17.350000000000001</v>
      </c>
      <c r="G1044" s="113">
        <v>17.5</v>
      </c>
      <c r="H1044" s="113">
        <v>17.649999999999999</v>
      </c>
      <c r="I1044" s="113">
        <v>26100</v>
      </c>
      <c r="J1044" s="113">
        <v>457483.9</v>
      </c>
      <c r="K1044" s="115">
        <v>43511</v>
      </c>
      <c r="L1044" s="113">
        <v>240</v>
      </c>
      <c r="M1044" s="113" t="s">
        <v>2097</v>
      </c>
      <c r="N1044" s="351"/>
    </row>
    <row r="1045" spans="1:14">
      <c r="A1045" s="113" t="s">
        <v>1285</v>
      </c>
      <c r="B1045" s="113" t="s">
        <v>384</v>
      </c>
      <c r="C1045" s="113">
        <v>29.9</v>
      </c>
      <c r="D1045" s="113">
        <v>30.05</v>
      </c>
      <c r="E1045" s="113">
        <v>28.65</v>
      </c>
      <c r="F1045" s="113">
        <v>29.4</v>
      </c>
      <c r="G1045" s="113">
        <v>29.25</v>
      </c>
      <c r="H1045" s="113">
        <v>29.8</v>
      </c>
      <c r="I1045" s="113">
        <v>24958</v>
      </c>
      <c r="J1045" s="113">
        <v>735008.2</v>
      </c>
      <c r="K1045" s="115">
        <v>43511</v>
      </c>
      <c r="L1045" s="113">
        <v>212</v>
      </c>
      <c r="M1045" s="113" t="s">
        <v>1286</v>
      </c>
      <c r="N1045" s="351"/>
    </row>
    <row r="1046" spans="1:14">
      <c r="A1046" s="113" t="s">
        <v>3393</v>
      </c>
      <c r="B1046" s="113" t="s">
        <v>3195</v>
      </c>
      <c r="C1046" s="113">
        <v>11.25</v>
      </c>
      <c r="D1046" s="113">
        <v>11.55</v>
      </c>
      <c r="E1046" s="113">
        <v>11</v>
      </c>
      <c r="F1046" s="113">
        <v>11.1</v>
      </c>
      <c r="G1046" s="113">
        <v>11.05</v>
      </c>
      <c r="H1046" s="113">
        <v>11</v>
      </c>
      <c r="I1046" s="113">
        <v>426</v>
      </c>
      <c r="J1046" s="113">
        <v>4709.7</v>
      </c>
      <c r="K1046" s="115">
        <v>43511</v>
      </c>
      <c r="L1046" s="113">
        <v>9</v>
      </c>
      <c r="M1046" s="113" t="s">
        <v>3394</v>
      </c>
      <c r="N1046" s="351"/>
    </row>
    <row r="1047" spans="1:14">
      <c r="A1047" s="113" t="s">
        <v>124</v>
      </c>
      <c r="B1047" s="113" t="s">
        <v>384</v>
      </c>
      <c r="C1047" s="113">
        <v>138</v>
      </c>
      <c r="D1047" s="113">
        <v>140.9</v>
      </c>
      <c r="E1047" s="113">
        <v>133.4</v>
      </c>
      <c r="F1047" s="113">
        <v>135</v>
      </c>
      <c r="G1047" s="113">
        <v>135.1</v>
      </c>
      <c r="H1047" s="113">
        <v>132.15</v>
      </c>
      <c r="I1047" s="113">
        <v>37975666</v>
      </c>
      <c r="J1047" s="113">
        <v>5196048171.3999996</v>
      </c>
      <c r="K1047" s="115">
        <v>43511</v>
      </c>
      <c r="L1047" s="113">
        <v>183991</v>
      </c>
      <c r="M1047" s="113" t="s">
        <v>1287</v>
      </c>
      <c r="N1047" s="351"/>
    </row>
    <row r="1048" spans="1:14">
      <c r="A1048" s="113" t="s">
        <v>1288</v>
      </c>
      <c r="B1048" s="113" t="s">
        <v>384</v>
      </c>
      <c r="C1048" s="113">
        <v>31.7</v>
      </c>
      <c r="D1048" s="113">
        <v>31.7</v>
      </c>
      <c r="E1048" s="113">
        <v>29.25</v>
      </c>
      <c r="F1048" s="113">
        <v>30</v>
      </c>
      <c r="G1048" s="113">
        <v>29.95</v>
      </c>
      <c r="H1048" s="113">
        <v>32</v>
      </c>
      <c r="I1048" s="113">
        <v>186532</v>
      </c>
      <c r="J1048" s="113">
        <v>5653001.8499999996</v>
      </c>
      <c r="K1048" s="115">
        <v>43511</v>
      </c>
      <c r="L1048" s="113">
        <v>1041</v>
      </c>
      <c r="M1048" s="113" t="s">
        <v>1289</v>
      </c>
      <c r="N1048" s="351"/>
    </row>
    <row r="1049" spans="1:14">
      <c r="A1049" s="113" t="s">
        <v>3063</v>
      </c>
      <c r="B1049" s="113" t="s">
        <v>384</v>
      </c>
      <c r="C1049" s="113">
        <v>60.8</v>
      </c>
      <c r="D1049" s="113">
        <v>60.9</v>
      </c>
      <c r="E1049" s="113">
        <v>59</v>
      </c>
      <c r="F1049" s="113">
        <v>59.65</v>
      </c>
      <c r="G1049" s="113">
        <v>59.6</v>
      </c>
      <c r="H1049" s="113">
        <v>59.45</v>
      </c>
      <c r="I1049" s="113">
        <v>5555</v>
      </c>
      <c r="J1049" s="113">
        <v>333343</v>
      </c>
      <c r="K1049" s="115">
        <v>43511</v>
      </c>
      <c r="L1049" s="113">
        <v>77</v>
      </c>
      <c r="M1049" s="113" t="s">
        <v>3064</v>
      </c>
      <c r="N1049" s="351"/>
    </row>
    <row r="1050" spans="1:14">
      <c r="A1050" s="113" t="s">
        <v>2607</v>
      </c>
      <c r="B1050" s="113" t="s">
        <v>384</v>
      </c>
      <c r="C1050" s="113">
        <v>122.25</v>
      </c>
      <c r="D1050" s="113">
        <v>122.45</v>
      </c>
      <c r="E1050" s="113">
        <v>118.2</v>
      </c>
      <c r="F1050" s="113">
        <v>119.4</v>
      </c>
      <c r="G1050" s="113">
        <v>119.7</v>
      </c>
      <c r="H1050" s="113">
        <v>119.3</v>
      </c>
      <c r="I1050" s="113">
        <v>11873</v>
      </c>
      <c r="J1050" s="113">
        <v>1431249.25</v>
      </c>
      <c r="K1050" s="115">
        <v>43511</v>
      </c>
      <c r="L1050" s="113">
        <v>157</v>
      </c>
      <c r="M1050" s="113" t="s">
        <v>2608</v>
      </c>
      <c r="N1050" s="351"/>
    </row>
    <row r="1051" spans="1:14">
      <c r="A1051" s="113" t="s">
        <v>2465</v>
      </c>
      <c r="B1051" s="113" t="s">
        <v>384</v>
      </c>
      <c r="C1051" s="113">
        <v>8.3000000000000007</v>
      </c>
      <c r="D1051" s="113">
        <v>8.5</v>
      </c>
      <c r="E1051" s="113">
        <v>7.7</v>
      </c>
      <c r="F1051" s="113">
        <v>8</v>
      </c>
      <c r="G1051" s="113">
        <v>8.0500000000000007</v>
      </c>
      <c r="H1051" s="113">
        <v>8.5</v>
      </c>
      <c r="I1051" s="113">
        <v>995515</v>
      </c>
      <c r="J1051" s="113">
        <v>7987082.2999999998</v>
      </c>
      <c r="K1051" s="115">
        <v>43511</v>
      </c>
      <c r="L1051" s="113">
        <v>1071</v>
      </c>
      <c r="M1051" s="113" t="s">
        <v>2466</v>
      </c>
      <c r="N1051" s="351"/>
    </row>
    <row r="1052" spans="1:14">
      <c r="A1052" s="113" t="s">
        <v>1290</v>
      </c>
      <c r="B1052" s="113" t="s">
        <v>384</v>
      </c>
      <c r="C1052" s="113">
        <v>93.85</v>
      </c>
      <c r="D1052" s="113">
        <v>93.85</v>
      </c>
      <c r="E1052" s="113">
        <v>88.1</v>
      </c>
      <c r="F1052" s="113">
        <v>88.9</v>
      </c>
      <c r="G1052" s="113">
        <v>88.75</v>
      </c>
      <c r="H1052" s="113">
        <v>92.55</v>
      </c>
      <c r="I1052" s="113">
        <v>1147</v>
      </c>
      <c r="J1052" s="113">
        <v>102482.35</v>
      </c>
      <c r="K1052" s="115">
        <v>43511</v>
      </c>
      <c r="L1052" s="113">
        <v>48</v>
      </c>
      <c r="M1052" s="113" t="s">
        <v>1291</v>
      </c>
      <c r="N1052" s="351"/>
    </row>
    <row r="1053" spans="1:14">
      <c r="A1053" s="113" t="s">
        <v>1292</v>
      </c>
      <c r="B1053" s="113" t="s">
        <v>384</v>
      </c>
      <c r="C1053" s="113">
        <v>23.75</v>
      </c>
      <c r="D1053" s="113">
        <v>24.8</v>
      </c>
      <c r="E1053" s="113">
        <v>23.5</v>
      </c>
      <c r="F1053" s="113">
        <v>24.05</v>
      </c>
      <c r="G1053" s="113">
        <v>24.05</v>
      </c>
      <c r="H1053" s="113">
        <v>23.85</v>
      </c>
      <c r="I1053" s="113">
        <v>25936</v>
      </c>
      <c r="J1053" s="113">
        <v>623822.44999999995</v>
      </c>
      <c r="K1053" s="115">
        <v>43511</v>
      </c>
      <c r="L1053" s="113">
        <v>219</v>
      </c>
      <c r="M1053" s="113" t="s">
        <v>1293</v>
      </c>
      <c r="N1053" s="351"/>
    </row>
    <row r="1054" spans="1:14">
      <c r="A1054" s="113" t="s">
        <v>3065</v>
      </c>
      <c r="B1054" s="113" t="s">
        <v>384</v>
      </c>
      <c r="C1054" s="113">
        <v>22.75</v>
      </c>
      <c r="D1054" s="113">
        <v>22.8</v>
      </c>
      <c r="E1054" s="113">
        <v>22</v>
      </c>
      <c r="F1054" s="113">
        <v>22.55</v>
      </c>
      <c r="G1054" s="113">
        <v>22.35</v>
      </c>
      <c r="H1054" s="113">
        <v>22.7</v>
      </c>
      <c r="I1054" s="113">
        <v>16030</v>
      </c>
      <c r="J1054" s="113">
        <v>359407.85</v>
      </c>
      <c r="K1054" s="115">
        <v>43511</v>
      </c>
      <c r="L1054" s="113">
        <v>205</v>
      </c>
      <c r="M1054" s="113" t="s">
        <v>3066</v>
      </c>
      <c r="N1054" s="351"/>
    </row>
    <row r="1055" spans="1:14">
      <c r="A1055" s="113" t="s">
        <v>2467</v>
      </c>
      <c r="B1055" s="113" t="s">
        <v>384</v>
      </c>
      <c r="C1055" s="113">
        <v>11.5</v>
      </c>
      <c r="D1055" s="113">
        <v>11.75</v>
      </c>
      <c r="E1055" s="113">
        <v>10.4</v>
      </c>
      <c r="F1055" s="113">
        <v>11.55</v>
      </c>
      <c r="G1055" s="113">
        <v>11.3</v>
      </c>
      <c r="H1055" s="113">
        <v>11.3</v>
      </c>
      <c r="I1055" s="113">
        <v>58128</v>
      </c>
      <c r="J1055" s="113">
        <v>644187.4</v>
      </c>
      <c r="K1055" s="115">
        <v>43511</v>
      </c>
      <c r="L1055" s="113">
        <v>179</v>
      </c>
      <c r="M1055" s="113" t="s">
        <v>2468</v>
      </c>
      <c r="N1055" s="351"/>
    </row>
    <row r="1056" spans="1:14">
      <c r="A1056" s="113" t="s">
        <v>125</v>
      </c>
      <c r="B1056" s="113" t="s">
        <v>384</v>
      </c>
      <c r="C1056" s="113">
        <v>83.6</v>
      </c>
      <c r="D1056" s="113">
        <v>85.3</v>
      </c>
      <c r="E1056" s="113">
        <v>79.650000000000006</v>
      </c>
      <c r="F1056" s="113">
        <v>80.650000000000006</v>
      </c>
      <c r="G1056" s="113">
        <v>80.8</v>
      </c>
      <c r="H1056" s="113">
        <v>84.7</v>
      </c>
      <c r="I1056" s="113">
        <v>3923423</v>
      </c>
      <c r="J1056" s="113">
        <v>322245047.89999998</v>
      </c>
      <c r="K1056" s="115">
        <v>43511</v>
      </c>
      <c r="L1056" s="113">
        <v>14213</v>
      </c>
      <c r="M1056" s="113" t="s">
        <v>1294</v>
      </c>
      <c r="N1056" s="351"/>
    </row>
    <row r="1057" spans="1:14">
      <c r="A1057" s="113" t="s">
        <v>3067</v>
      </c>
      <c r="B1057" s="113" t="s">
        <v>384</v>
      </c>
      <c r="C1057" s="113">
        <v>154.9</v>
      </c>
      <c r="D1057" s="113">
        <v>156</v>
      </c>
      <c r="E1057" s="113">
        <v>152</v>
      </c>
      <c r="F1057" s="113">
        <v>154.55000000000001</v>
      </c>
      <c r="G1057" s="113">
        <v>152</v>
      </c>
      <c r="H1057" s="113">
        <v>153.05000000000001</v>
      </c>
      <c r="I1057" s="113">
        <v>4482</v>
      </c>
      <c r="J1057" s="113">
        <v>690080.3</v>
      </c>
      <c r="K1057" s="115">
        <v>43511</v>
      </c>
      <c r="L1057" s="113">
        <v>144</v>
      </c>
      <c r="M1057" s="113" t="s">
        <v>3068</v>
      </c>
      <c r="N1057" s="351"/>
    </row>
    <row r="1058" spans="1:14">
      <c r="A1058" s="113" t="s">
        <v>314</v>
      </c>
      <c r="B1058" s="113" t="s">
        <v>384</v>
      </c>
      <c r="C1058" s="113">
        <v>65.55</v>
      </c>
      <c r="D1058" s="113">
        <v>67.849999999999994</v>
      </c>
      <c r="E1058" s="113">
        <v>65.55</v>
      </c>
      <c r="F1058" s="113">
        <v>67</v>
      </c>
      <c r="G1058" s="113">
        <v>67.5</v>
      </c>
      <c r="H1058" s="113">
        <v>65.900000000000006</v>
      </c>
      <c r="I1058" s="113">
        <v>29514</v>
      </c>
      <c r="J1058" s="113">
        <v>1975201.7</v>
      </c>
      <c r="K1058" s="115">
        <v>43511</v>
      </c>
      <c r="L1058" s="113">
        <v>495</v>
      </c>
      <c r="M1058" s="113" t="s">
        <v>1295</v>
      </c>
      <c r="N1058" s="351"/>
    </row>
    <row r="1059" spans="1:14">
      <c r="A1059" s="113" t="s">
        <v>2715</v>
      </c>
      <c r="B1059" s="113" t="s">
        <v>384</v>
      </c>
      <c r="C1059" s="113">
        <v>133</v>
      </c>
      <c r="D1059" s="113">
        <v>133</v>
      </c>
      <c r="E1059" s="113">
        <v>124</v>
      </c>
      <c r="F1059" s="113">
        <v>125.15</v>
      </c>
      <c r="G1059" s="113">
        <v>125.5</v>
      </c>
      <c r="H1059" s="113">
        <v>132.15</v>
      </c>
      <c r="I1059" s="113">
        <v>95977</v>
      </c>
      <c r="J1059" s="113">
        <v>12208378.949999999</v>
      </c>
      <c r="K1059" s="115">
        <v>43511</v>
      </c>
      <c r="L1059" s="113">
        <v>1589</v>
      </c>
      <c r="M1059" s="113" t="s">
        <v>2716</v>
      </c>
      <c r="N1059" s="351"/>
    </row>
    <row r="1060" spans="1:14">
      <c r="A1060" s="113" t="s">
        <v>1296</v>
      </c>
      <c r="B1060" s="113" t="s">
        <v>384</v>
      </c>
      <c r="C1060" s="113">
        <v>40</v>
      </c>
      <c r="D1060" s="113">
        <v>40.4</v>
      </c>
      <c r="E1060" s="113">
        <v>37</v>
      </c>
      <c r="F1060" s="113">
        <v>40</v>
      </c>
      <c r="G1060" s="113">
        <v>40.4</v>
      </c>
      <c r="H1060" s="113">
        <v>40.049999999999997</v>
      </c>
      <c r="I1060" s="113">
        <v>52399</v>
      </c>
      <c r="J1060" s="113">
        <v>2075780.6</v>
      </c>
      <c r="K1060" s="115">
        <v>43511</v>
      </c>
      <c r="L1060" s="113">
        <v>1459</v>
      </c>
      <c r="M1060" s="113" t="s">
        <v>1297</v>
      </c>
      <c r="N1060" s="351"/>
    </row>
    <row r="1061" spans="1:14">
      <c r="A1061" s="113" t="s">
        <v>3637</v>
      </c>
      <c r="B1061" s="113" t="s">
        <v>384</v>
      </c>
      <c r="C1061" s="113">
        <v>147.94999999999999</v>
      </c>
      <c r="D1061" s="113">
        <v>147.94999999999999</v>
      </c>
      <c r="E1061" s="113">
        <v>133.05000000000001</v>
      </c>
      <c r="F1061" s="113">
        <v>140.80000000000001</v>
      </c>
      <c r="G1061" s="113">
        <v>142</v>
      </c>
      <c r="H1061" s="113">
        <v>143.5</v>
      </c>
      <c r="I1061" s="113">
        <v>182</v>
      </c>
      <c r="J1061" s="113">
        <v>25654.05</v>
      </c>
      <c r="K1061" s="115">
        <v>43511</v>
      </c>
      <c r="L1061" s="113">
        <v>23</v>
      </c>
      <c r="M1061" s="113" t="s">
        <v>3638</v>
      </c>
      <c r="N1061" s="351"/>
    </row>
    <row r="1062" spans="1:14">
      <c r="A1062" s="113" t="s">
        <v>2352</v>
      </c>
      <c r="B1062" s="113" t="s">
        <v>384</v>
      </c>
      <c r="C1062" s="113">
        <v>33.4</v>
      </c>
      <c r="D1062" s="113">
        <v>33.4</v>
      </c>
      <c r="E1062" s="113">
        <v>32.549999999999997</v>
      </c>
      <c r="F1062" s="113">
        <v>32.799999999999997</v>
      </c>
      <c r="G1062" s="113">
        <v>32.700000000000003</v>
      </c>
      <c r="H1062" s="113">
        <v>33.200000000000003</v>
      </c>
      <c r="I1062" s="113">
        <v>243942</v>
      </c>
      <c r="J1062" s="113">
        <v>8013063.7999999998</v>
      </c>
      <c r="K1062" s="115">
        <v>43511</v>
      </c>
      <c r="L1062" s="113">
        <v>1127</v>
      </c>
      <c r="M1062" s="113" t="s">
        <v>2353</v>
      </c>
      <c r="N1062" s="351"/>
    </row>
    <row r="1063" spans="1:14">
      <c r="A1063" s="113" t="s">
        <v>1298</v>
      </c>
      <c r="B1063" s="113" t="s">
        <v>384</v>
      </c>
      <c r="C1063" s="113">
        <v>197</v>
      </c>
      <c r="D1063" s="113">
        <v>199.9</v>
      </c>
      <c r="E1063" s="113">
        <v>183</v>
      </c>
      <c r="F1063" s="113">
        <v>185.95</v>
      </c>
      <c r="G1063" s="113">
        <v>187</v>
      </c>
      <c r="H1063" s="113">
        <v>199.55</v>
      </c>
      <c r="I1063" s="113">
        <v>93876</v>
      </c>
      <c r="J1063" s="113">
        <v>17691295.800000001</v>
      </c>
      <c r="K1063" s="115">
        <v>43511</v>
      </c>
      <c r="L1063" s="113">
        <v>4426</v>
      </c>
      <c r="M1063" s="113" t="s">
        <v>1299</v>
      </c>
      <c r="N1063" s="351"/>
    </row>
    <row r="1064" spans="1:14">
      <c r="A1064" s="113" t="s">
        <v>1300</v>
      </c>
      <c r="B1064" s="113" t="s">
        <v>384</v>
      </c>
      <c r="C1064" s="113">
        <v>720.5</v>
      </c>
      <c r="D1064" s="113">
        <v>720.5</v>
      </c>
      <c r="E1064" s="113">
        <v>702</v>
      </c>
      <c r="F1064" s="113">
        <v>704.5</v>
      </c>
      <c r="G1064" s="113">
        <v>708</v>
      </c>
      <c r="H1064" s="113">
        <v>713.4</v>
      </c>
      <c r="I1064" s="113">
        <v>3454</v>
      </c>
      <c r="J1064" s="113">
        <v>2443463.75</v>
      </c>
      <c r="K1064" s="115">
        <v>43511</v>
      </c>
      <c r="L1064" s="113">
        <v>357</v>
      </c>
      <c r="M1064" s="113" t="s">
        <v>1301</v>
      </c>
      <c r="N1064" s="351"/>
    </row>
    <row r="1065" spans="1:14">
      <c r="A1065" s="113" t="s">
        <v>1977</v>
      </c>
      <c r="B1065" s="113" t="s">
        <v>3195</v>
      </c>
      <c r="C1065" s="113">
        <v>3.45</v>
      </c>
      <c r="D1065" s="113">
        <v>3.55</v>
      </c>
      <c r="E1065" s="113">
        <v>3.45</v>
      </c>
      <c r="F1065" s="113">
        <v>3.5</v>
      </c>
      <c r="G1065" s="113">
        <v>3.5</v>
      </c>
      <c r="H1065" s="113">
        <v>3.6</v>
      </c>
      <c r="I1065" s="113">
        <v>4325</v>
      </c>
      <c r="J1065" s="113">
        <v>15096.5</v>
      </c>
      <c r="K1065" s="115">
        <v>43511</v>
      </c>
      <c r="L1065" s="113">
        <v>9</v>
      </c>
      <c r="M1065" s="113" t="s">
        <v>1978</v>
      </c>
      <c r="N1065" s="351"/>
    </row>
    <row r="1066" spans="1:14">
      <c r="A1066" s="113" t="s">
        <v>2469</v>
      </c>
      <c r="B1066" s="113" t="s">
        <v>384</v>
      </c>
      <c r="C1066" s="113">
        <v>13.35</v>
      </c>
      <c r="D1066" s="113">
        <v>13.65</v>
      </c>
      <c r="E1066" s="113">
        <v>12.9</v>
      </c>
      <c r="F1066" s="113">
        <v>13</v>
      </c>
      <c r="G1066" s="113">
        <v>13</v>
      </c>
      <c r="H1066" s="113">
        <v>13.6</v>
      </c>
      <c r="I1066" s="113">
        <v>21123</v>
      </c>
      <c r="J1066" s="113">
        <v>277609.59999999998</v>
      </c>
      <c r="K1066" s="115">
        <v>43511</v>
      </c>
      <c r="L1066" s="113">
        <v>67</v>
      </c>
      <c r="M1066" s="113" t="s">
        <v>2470</v>
      </c>
      <c r="N1066" s="351"/>
    </row>
    <row r="1067" spans="1:14">
      <c r="A1067" s="113" t="s">
        <v>2609</v>
      </c>
      <c r="B1067" s="113" t="s">
        <v>384</v>
      </c>
      <c r="C1067" s="113">
        <v>8</v>
      </c>
      <c r="D1067" s="113">
        <v>8</v>
      </c>
      <c r="E1067" s="113">
        <v>6.65</v>
      </c>
      <c r="F1067" s="113">
        <v>6.9</v>
      </c>
      <c r="G1067" s="113">
        <v>7</v>
      </c>
      <c r="H1067" s="113">
        <v>7</v>
      </c>
      <c r="I1067" s="113">
        <v>16179</v>
      </c>
      <c r="J1067" s="113">
        <v>112676.05</v>
      </c>
      <c r="K1067" s="115">
        <v>43511</v>
      </c>
      <c r="L1067" s="113">
        <v>91</v>
      </c>
      <c r="M1067" s="113" t="s">
        <v>2610</v>
      </c>
      <c r="N1067" s="351"/>
    </row>
    <row r="1068" spans="1:14">
      <c r="A1068" s="113" t="s">
        <v>229</v>
      </c>
      <c r="B1068" s="113" t="s">
        <v>384</v>
      </c>
      <c r="C1068" s="113">
        <v>24700</v>
      </c>
      <c r="D1068" s="113">
        <v>24700</v>
      </c>
      <c r="E1068" s="113">
        <v>21700</v>
      </c>
      <c r="F1068" s="113">
        <v>21971.1</v>
      </c>
      <c r="G1068" s="113">
        <v>21830</v>
      </c>
      <c r="H1068" s="113">
        <v>23990</v>
      </c>
      <c r="I1068" s="113">
        <v>143444</v>
      </c>
      <c r="J1068" s="113">
        <v>3216737807.8499999</v>
      </c>
      <c r="K1068" s="115">
        <v>43511</v>
      </c>
      <c r="L1068" s="113">
        <v>47186</v>
      </c>
      <c r="M1068" s="113" t="s">
        <v>1302</v>
      </c>
      <c r="N1068" s="351"/>
    </row>
    <row r="1069" spans="1:14">
      <c r="A1069" s="113" t="s">
        <v>2351</v>
      </c>
      <c r="B1069" s="113" t="s">
        <v>384</v>
      </c>
      <c r="C1069" s="113">
        <v>303.35000000000002</v>
      </c>
      <c r="D1069" s="113">
        <v>303.35000000000002</v>
      </c>
      <c r="E1069" s="113">
        <v>300.64999999999998</v>
      </c>
      <c r="F1069" s="113">
        <v>300.64999999999998</v>
      </c>
      <c r="G1069" s="113">
        <v>300.64999999999998</v>
      </c>
      <c r="H1069" s="113">
        <v>302.39999999999998</v>
      </c>
      <c r="I1069" s="113">
        <v>101</v>
      </c>
      <c r="J1069" s="113">
        <v>30478.05</v>
      </c>
      <c r="K1069" s="115">
        <v>43511</v>
      </c>
      <c r="L1069" s="113">
        <v>10</v>
      </c>
      <c r="M1069" s="113" t="s">
        <v>1879</v>
      </c>
      <c r="N1069" s="351"/>
    </row>
    <row r="1070" spans="1:14">
      <c r="A1070" s="113" t="s">
        <v>3504</v>
      </c>
      <c r="B1070" s="113" t="s">
        <v>384</v>
      </c>
      <c r="C1070" s="113">
        <v>33.35</v>
      </c>
      <c r="D1070" s="113">
        <v>33.35</v>
      </c>
      <c r="E1070" s="113">
        <v>33.35</v>
      </c>
      <c r="F1070" s="113">
        <v>33.35</v>
      </c>
      <c r="G1070" s="113">
        <v>33.35</v>
      </c>
      <c r="H1070" s="113">
        <v>35.1</v>
      </c>
      <c r="I1070" s="113">
        <v>1637</v>
      </c>
      <c r="J1070" s="113">
        <v>54593.95</v>
      </c>
      <c r="K1070" s="115">
        <v>43511</v>
      </c>
      <c r="L1070" s="113">
        <v>10</v>
      </c>
      <c r="M1070" s="113" t="s">
        <v>3505</v>
      </c>
      <c r="N1070" s="351"/>
    </row>
    <row r="1071" spans="1:14">
      <c r="A1071" s="113" t="s">
        <v>2080</v>
      </c>
      <c r="B1071" s="113" t="s">
        <v>384</v>
      </c>
      <c r="C1071" s="113">
        <v>31.1</v>
      </c>
      <c r="D1071" s="113">
        <v>31.1</v>
      </c>
      <c r="E1071" s="113">
        <v>26.1</v>
      </c>
      <c r="F1071" s="113">
        <v>27.65</v>
      </c>
      <c r="G1071" s="113">
        <v>27.65</v>
      </c>
      <c r="H1071" s="113">
        <v>30.25</v>
      </c>
      <c r="I1071" s="113">
        <v>35415</v>
      </c>
      <c r="J1071" s="113">
        <v>973035.3</v>
      </c>
      <c r="K1071" s="115">
        <v>43511</v>
      </c>
      <c r="L1071" s="113">
        <v>518</v>
      </c>
      <c r="M1071" s="113" t="s">
        <v>2081</v>
      </c>
      <c r="N1071" s="351"/>
    </row>
    <row r="1072" spans="1:14">
      <c r="A1072" s="113" t="s">
        <v>1303</v>
      </c>
      <c r="B1072" s="113" t="s">
        <v>384</v>
      </c>
      <c r="C1072" s="113">
        <v>156.6</v>
      </c>
      <c r="D1072" s="113">
        <v>165</v>
      </c>
      <c r="E1072" s="113">
        <v>155.94999999999999</v>
      </c>
      <c r="F1072" s="113">
        <v>162.05000000000001</v>
      </c>
      <c r="G1072" s="113">
        <v>162.5</v>
      </c>
      <c r="H1072" s="113">
        <v>161.65</v>
      </c>
      <c r="I1072" s="113">
        <v>30099</v>
      </c>
      <c r="J1072" s="113">
        <v>4774366.9000000004</v>
      </c>
      <c r="K1072" s="115">
        <v>43511</v>
      </c>
      <c r="L1072" s="113">
        <v>696</v>
      </c>
      <c r="M1072" s="113" t="s">
        <v>1304</v>
      </c>
      <c r="N1072" s="351"/>
    </row>
    <row r="1073" spans="1:14">
      <c r="A1073" s="113" t="s">
        <v>1305</v>
      </c>
      <c r="B1073" s="113" t="s">
        <v>384</v>
      </c>
      <c r="C1073" s="113">
        <v>96</v>
      </c>
      <c r="D1073" s="113">
        <v>99</v>
      </c>
      <c r="E1073" s="113">
        <v>96</v>
      </c>
      <c r="F1073" s="113">
        <v>97.8</v>
      </c>
      <c r="G1073" s="113">
        <v>98</v>
      </c>
      <c r="H1073" s="113">
        <v>98.4</v>
      </c>
      <c r="I1073" s="113">
        <v>7487</v>
      </c>
      <c r="J1073" s="113">
        <v>727249.85</v>
      </c>
      <c r="K1073" s="115">
        <v>43511</v>
      </c>
      <c r="L1073" s="113">
        <v>224</v>
      </c>
      <c r="M1073" s="113" t="s">
        <v>1306</v>
      </c>
      <c r="N1073" s="351"/>
    </row>
    <row r="1074" spans="1:14">
      <c r="A1074" s="113" t="s">
        <v>1307</v>
      </c>
      <c r="B1074" s="113" t="s">
        <v>384</v>
      </c>
      <c r="C1074" s="113">
        <v>157.05000000000001</v>
      </c>
      <c r="D1074" s="113">
        <v>159.85</v>
      </c>
      <c r="E1074" s="113">
        <v>155.25</v>
      </c>
      <c r="F1074" s="113">
        <v>156.85</v>
      </c>
      <c r="G1074" s="113">
        <v>156.30000000000001</v>
      </c>
      <c r="H1074" s="113">
        <v>158.25</v>
      </c>
      <c r="I1074" s="113">
        <v>4522</v>
      </c>
      <c r="J1074" s="113">
        <v>711362.15</v>
      </c>
      <c r="K1074" s="115">
        <v>43511</v>
      </c>
      <c r="L1074" s="113">
        <v>252</v>
      </c>
      <c r="M1074" s="113" t="s">
        <v>1308</v>
      </c>
      <c r="N1074" s="351"/>
    </row>
    <row r="1075" spans="1:14">
      <c r="A1075" s="113" t="s">
        <v>3546</v>
      </c>
      <c r="B1075" s="113" t="s">
        <v>3195</v>
      </c>
      <c r="C1075" s="113">
        <v>1.75</v>
      </c>
      <c r="D1075" s="113">
        <v>1.75</v>
      </c>
      <c r="E1075" s="113">
        <v>1.7</v>
      </c>
      <c r="F1075" s="113">
        <v>1.7</v>
      </c>
      <c r="G1075" s="113">
        <v>1.7</v>
      </c>
      <c r="H1075" s="113">
        <v>1.75</v>
      </c>
      <c r="I1075" s="113">
        <v>1751</v>
      </c>
      <c r="J1075" s="113">
        <v>2979.2</v>
      </c>
      <c r="K1075" s="115">
        <v>43511</v>
      </c>
      <c r="L1075" s="113">
        <v>6</v>
      </c>
      <c r="M1075" s="113" t="s">
        <v>3547</v>
      </c>
      <c r="N1075" s="351"/>
    </row>
    <row r="1076" spans="1:14">
      <c r="A1076" s="113" t="s">
        <v>2821</v>
      </c>
      <c r="B1076" s="113" t="s">
        <v>384</v>
      </c>
      <c r="C1076" s="113">
        <v>11.15</v>
      </c>
      <c r="D1076" s="113">
        <v>11.4</v>
      </c>
      <c r="E1076" s="113">
        <v>11</v>
      </c>
      <c r="F1076" s="113">
        <v>11.05</v>
      </c>
      <c r="G1076" s="113">
        <v>11</v>
      </c>
      <c r="H1076" s="113">
        <v>11.4</v>
      </c>
      <c r="I1076" s="113">
        <v>68640</v>
      </c>
      <c r="J1076" s="113">
        <v>765286.8</v>
      </c>
      <c r="K1076" s="115">
        <v>43511</v>
      </c>
      <c r="L1076" s="113">
        <v>131</v>
      </c>
      <c r="M1076" s="113" t="s">
        <v>2822</v>
      </c>
      <c r="N1076" s="351"/>
    </row>
    <row r="1077" spans="1:14">
      <c r="A1077" s="113" t="s">
        <v>1309</v>
      </c>
      <c r="B1077" s="113" t="s">
        <v>384</v>
      </c>
      <c r="C1077" s="113">
        <v>203</v>
      </c>
      <c r="D1077" s="113">
        <v>205.9</v>
      </c>
      <c r="E1077" s="113">
        <v>200.15</v>
      </c>
      <c r="F1077" s="113">
        <v>202.45</v>
      </c>
      <c r="G1077" s="113">
        <v>201.1</v>
      </c>
      <c r="H1077" s="113">
        <v>203</v>
      </c>
      <c r="I1077" s="113">
        <v>108508</v>
      </c>
      <c r="J1077" s="113">
        <v>21972909.699999999</v>
      </c>
      <c r="K1077" s="115">
        <v>43511</v>
      </c>
      <c r="L1077" s="113">
        <v>1848</v>
      </c>
      <c r="M1077" s="113" t="s">
        <v>3069</v>
      </c>
      <c r="N1077" s="351"/>
    </row>
    <row r="1078" spans="1:14">
      <c r="A1078" s="113" t="s">
        <v>3070</v>
      </c>
      <c r="B1078" s="113" t="s">
        <v>384</v>
      </c>
      <c r="C1078" s="113">
        <v>5.65</v>
      </c>
      <c r="D1078" s="113">
        <v>5.65</v>
      </c>
      <c r="E1078" s="113">
        <v>5.2</v>
      </c>
      <c r="F1078" s="113">
        <v>5.3</v>
      </c>
      <c r="G1078" s="113">
        <v>5.3</v>
      </c>
      <c r="H1078" s="113">
        <v>5.35</v>
      </c>
      <c r="I1078" s="113">
        <v>38861</v>
      </c>
      <c r="J1078" s="113">
        <v>206313.9</v>
      </c>
      <c r="K1078" s="115">
        <v>43511</v>
      </c>
      <c r="L1078" s="113">
        <v>149</v>
      </c>
      <c r="M1078" s="113" t="s">
        <v>3071</v>
      </c>
      <c r="N1078" s="351"/>
    </row>
    <row r="1079" spans="1:14">
      <c r="A1079" s="113" t="s">
        <v>2823</v>
      </c>
      <c r="B1079" s="113" t="s">
        <v>384</v>
      </c>
      <c r="C1079" s="113">
        <v>24.5</v>
      </c>
      <c r="D1079" s="113">
        <v>25.4</v>
      </c>
      <c r="E1079" s="113">
        <v>24.35</v>
      </c>
      <c r="F1079" s="113">
        <v>24.85</v>
      </c>
      <c r="G1079" s="113">
        <v>24.75</v>
      </c>
      <c r="H1079" s="113">
        <v>24.95</v>
      </c>
      <c r="I1079" s="113">
        <v>74869</v>
      </c>
      <c r="J1079" s="113">
        <v>1851525.9</v>
      </c>
      <c r="K1079" s="115">
        <v>43511</v>
      </c>
      <c r="L1079" s="113">
        <v>524</v>
      </c>
      <c r="M1079" s="113" t="s">
        <v>2824</v>
      </c>
      <c r="N1079" s="351"/>
    </row>
    <row r="1080" spans="1:14">
      <c r="A1080" s="113" t="s">
        <v>3072</v>
      </c>
      <c r="B1080" s="113" t="s">
        <v>384</v>
      </c>
      <c r="C1080" s="113">
        <v>36.549999999999997</v>
      </c>
      <c r="D1080" s="113">
        <v>37.700000000000003</v>
      </c>
      <c r="E1080" s="113">
        <v>36.5</v>
      </c>
      <c r="F1080" s="113">
        <v>36.85</v>
      </c>
      <c r="G1080" s="113">
        <v>36.85</v>
      </c>
      <c r="H1080" s="113">
        <v>36.6</v>
      </c>
      <c r="I1080" s="113">
        <v>4025</v>
      </c>
      <c r="J1080" s="113">
        <v>148978.6</v>
      </c>
      <c r="K1080" s="115">
        <v>43511</v>
      </c>
      <c r="L1080" s="113">
        <v>130</v>
      </c>
      <c r="M1080" s="113" t="s">
        <v>3073</v>
      </c>
      <c r="N1080" s="351"/>
    </row>
    <row r="1081" spans="1:14">
      <c r="A1081" s="113" t="s">
        <v>1975</v>
      </c>
      <c r="B1081" s="113" t="s">
        <v>384</v>
      </c>
      <c r="C1081" s="113">
        <v>11</v>
      </c>
      <c r="D1081" s="113">
        <v>11</v>
      </c>
      <c r="E1081" s="113">
        <v>10.3</v>
      </c>
      <c r="F1081" s="113">
        <v>10.4</v>
      </c>
      <c r="G1081" s="113">
        <v>10.8</v>
      </c>
      <c r="H1081" s="113">
        <v>10.95</v>
      </c>
      <c r="I1081" s="113">
        <v>775</v>
      </c>
      <c r="J1081" s="113">
        <v>8365.5499999999993</v>
      </c>
      <c r="K1081" s="115">
        <v>43511</v>
      </c>
      <c r="L1081" s="113">
        <v>20</v>
      </c>
      <c r="M1081" s="113" t="s">
        <v>1976</v>
      </c>
      <c r="N1081" s="351"/>
    </row>
    <row r="1082" spans="1:14">
      <c r="A1082" s="113" t="s">
        <v>3696</v>
      </c>
      <c r="B1082" s="113" t="s">
        <v>384</v>
      </c>
      <c r="C1082" s="113">
        <v>5.2</v>
      </c>
      <c r="D1082" s="113">
        <v>5.2</v>
      </c>
      <c r="E1082" s="113">
        <v>5.15</v>
      </c>
      <c r="F1082" s="113">
        <v>5.15</v>
      </c>
      <c r="G1082" s="113">
        <v>5.15</v>
      </c>
      <c r="H1082" s="113">
        <v>5.2</v>
      </c>
      <c r="I1082" s="113">
        <v>3590</v>
      </c>
      <c r="J1082" s="113">
        <v>18648</v>
      </c>
      <c r="K1082" s="115">
        <v>43511</v>
      </c>
      <c r="L1082" s="113">
        <v>6</v>
      </c>
      <c r="M1082" s="113" t="s">
        <v>3697</v>
      </c>
      <c r="N1082" s="351"/>
    </row>
    <row r="1083" spans="1:14">
      <c r="A1083" s="113" t="s">
        <v>349</v>
      </c>
      <c r="B1083" s="113" t="s">
        <v>384</v>
      </c>
      <c r="C1083" s="113">
        <v>68</v>
      </c>
      <c r="D1083" s="113">
        <v>69.900000000000006</v>
      </c>
      <c r="E1083" s="113">
        <v>66.099999999999994</v>
      </c>
      <c r="F1083" s="113">
        <v>67.5</v>
      </c>
      <c r="G1083" s="113">
        <v>67.25</v>
      </c>
      <c r="H1083" s="113">
        <v>67.8</v>
      </c>
      <c r="I1083" s="113">
        <v>12200986</v>
      </c>
      <c r="J1083" s="113">
        <v>828694120.14999998</v>
      </c>
      <c r="K1083" s="115">
        <v>43511</v>
      </c>
      <c r="L1083" s="113">
        <v>47623</v>
      </c>
      <c r="M1083" s="113" t="s">
        <v>1310</v>
      </c>
      <c r="N1083" s="351"/>
    </row>
    <row r="1084" spans="1:14">
      <c r="A1084" s="113" t="s">
        <v>1880</v>
      </c>
      <c r="B1084" s="113" t="s">
        <v>384</v>
      </c>
      <c r="C1084" s="113">
        <v>18.3</v>
      </c>
      <c r="D1084" s="113">
        <v>18.5</v>
      </c>
      <c r="E1084" s="113">
        <v>16.7</v>
      </c>
      <c r="F1084" s="113">
        <v>17.100000000000001</v>
      </c>
      <c r="G1084" s="113">
        <v>16.95</v>
      </c>
      <c r="H1084" s="113">
        <v>18.100000000000001</v>
      </c>
      <c r="I1084" s="113">
        <v>61554</v>
      </c>
      <c r="J1084" s="113">
        <v>1066964.3999999999</v>
      </c>
      <c r="K1084" s="115">
        <v>43511</v>
      </c>
      <c r="L1084" s="113">
        <v>778</v>
      </c>
      <c r="M1084" s="113" t="s">
        <v>1881</v>
      </c>
      <c r="N1084" s="351"/>
    </row>
    <row r="1085" spans="1:14">
      <c r="A1085" s="113" t="s">
        <v>2471</v>
      </c>
      <c r="B1085" s="113" t="s">
        <v>3195</v>
      </c>
      <c r="C1085" s="113">
        <v>8</v>
      </c>
      <c r="D1085" s="113">
        <v>8</v>
      </c>
      <c r="E1085" s="113">
        <v>7.7</v>
      </c>
      <c r="F1085" s="113">
        <v>7.8</v>
      </c>
      <c r="G1085" s="113">
        <v>7.8</v>
      </c>
      <c r="H1085" s="113">
        <v>8</v>
      </c>
      <c r="I1085" s="113">
        <v>12378</v>
      </c>
      <c r="J1085" s="113">
        <v>97247.8</v>
      </c>
      <c r="K1085" s="115">
        <v>43511</v>
      </c>
      <c r="L1085" s="113">
        <v>20</v>
      </c>
      <c r="M1085" s="113" t="s">
        <v>2472</v>
      </c>
      <c r="N1085" s="351"/>
    </row>
    <row r="1086" spans="1:14">
      <c r="A1086" s="113" t="s">
        <v>3187</v>
      </c>
      <c r="B1086" s="113" t="s">
        <v>384</v>
      </c>
      <c r="C1086" s="113">
        <v>258</v>
      </c>
      <c r="D1086" s="113">
        <v>258</v>
      </c>
      <c r="E1086" s="113">
        <v>256</v>
      </c>
      <c r="F1086" s="113">
        <v>258</v>
      </c>
      <c r="G1086" s="113">
        <v>258</v>
      </c>
      <c r="H1086" s="113">
        <v>257</v>
      </c>
      <c r="I1086" s="113">
        <v>430</v>
      </c>
      <c r="J1086" s="113">
        <v>110574</v>
      </c>
      <c r="K1086" s="115">
        <v>43511</v>
      </c>
      <c r="L1086" s="113">
        <v>11</v>
      </c>
      <c r="M1086" s="113" t="s">
        <v>3188</v>
      </c>
      <c r="N1086" s="351"/>
    </row>
    <row r="1087" spans="1:14">
      <c r="A1087" s="113" t="s">
        <v>2611</v>
      </c>
      <c r="B1087" s="113" t="s">
        <v>384</v>
      </c>
      <c r="C1087" s="113">
        <v>12.75</v>
      </c>
      <c r="D1087" s="113">
        <v>12.75</v>
      </c>
      <c r="E1087" s="113">
        <v>11.5</v>
      </c>
      <c r="F1087" s="113">
        <v>12</v>
      </c>
      <c r="G1087" s="113">
        <v>12</v>
      </c>
      <c r="H1087" s="113">
        <v>11.8</v>
      </c>
      <c r="I1087" s="113">
        <v>135</v>
      </c>
      <c r="J1087" s="113">
        <v>1573.45</v>
      </c>
      <c r="K1087" s="115">
        <v>43511</v>
      </c>
      <c r="L1087" s="113">
        <v>30</v>
      </c>
      <c r="M1087" s="113" t="s">
        <v>2612</v>
      </c>
      <c r="N1087" s="351"/>
    </row>
    <row r="1088" spans="1:14">
      <c r="A1088" s="113" t="s">
        <v>207</v>
      </c>
      <c r="B1088" s="113" t="s">
        <v>384</v>
      </c>
      <c r="C1088" s="113">
        <v>2190.1</v>
      </c>
      <c r="D1088" s="113">
        <v>2214.9499999999998</v>
      </c>
      <c r="E1088" s="113">
        <v>2121</v>
      </c>
      <c r="F1088" s="113">
        <v>2161.75</v>
      </c>
      <c r="G1088" s="113">
        <v>2154.0500000000002</v>
      </c>
      <c r="H1088" s="113">
        <v>2209.75</v>
      </c>
      <c r="I1088" s="113">
        <v>461358</v>
      </c>
      <c r="J1088" s="113">
        <v>994052922.95000005</v>
      </c>
      <c r="K1088" s="115">
        <v>43511</v>
      </c>
      <c r="L1088" s="113">
        <v>29126</v>
      </c>
      <c r="M1088" s="113" t="s">
        <v>1312</v>
      </c>
      <c r="N1088" s="351"/>
    </row>
    <row r="1089" spans="1:14">
      <c r="A1089" s="113" t="s">
        <v>1313</v>
      </c>
      <c r="B1089" s="113" t="s">
        <v>384</v>
      </c>
      <c r="C1089" s="113">
        <v>32.65</v>
      </c>
      <c r="D1089" s="113">
        <v>33</v>
      </c>
      <c r="E1089" s="113">
        <v>31.6</v>
      </c>
      <c r="F1089" s="113">
        <v>31.85</v>
      </c>
      <c r="G1089" s="113">
        <v>32.15</v>
      </c>
      <c r="H1089" s="113">
        <v>32.950000000000003</v>
      </c>
      <c r="I1089" s="113">
        <v>56182</v>
      </c>
      <c r="J1089" s="113">
        <v>1802433.5</v>
      </c>
      <c r="K1089" s="115">
        <v>43511</v>
      </c>
      <c r="L1089" s="113">
        <v>2751</v>
      </c>
      <c r="M1089" s="113" t="s">
        <v>1314</v>
      </c>
      <c r="N1089" s="351"/>
    </row>
    <row r="1090" spans="1:14">
      <c r="A1090" s="113" t="s">
        <v>1315</v>
      </c>
      <c r="B1090" s="113" t="s">
        <v>384</v>
      </c>
      <c r="C1090" s="113">
        <v>7.5</v>
      </c>
      <c r="D1090" s="113">
        <v>7.85</v>
      </c>
      <c r="E1090" s="113">
        <v>7.4</v>
      </c>
      <c r="F1090" s="113">
        <v>7.55</v>
      </c>
      <c r="G1090" s="113">
        <v>7.6</v>
      </c>
      <c r="H1090" s="113">
        <v>7.55</v>
      </c>
      <c r="I1090" s="113">
        <v>184721</v>
      </c>
      <c r="J1090" s="113">
        <v>1405769.6</v>
      </c>
      <c r="K1090" s="115">
        <v>43511</v>
      </c>
      <c r="L1090" s="113">
        <v>461</v>
      </c>
      <c r="M1090" s="113" t="s">
        <v>1316</v>
      </c>
      <c r="N1090" s="351"/>
    </row>
    <row r="1091" spans="1:14">
      <c r="A1091" s="113" t="s">
        <v>2825</v>
      </c>
      <c r="B1091" s="113" t="s">
        <v>384</v>
      </c>
      <c r="C1091" s="113">
        <v>54.25</v>
      </c>
      <c r="D1091" s="113">
        <v>55.65</v>
      </c>
      <c r="E1091" s="113">
        <v>51.5</v>
      </c>
      <c r="F1091" s="113">
        <v>51.95</v>
      </c>
      <c r="G1091" s="113">
        <v>52</v>
      </c>
      <c r="H1091" s="113">
        <v>54.6</v>
      </c>
      <c r="I1091" s="113">
        <v>2822</v>
      </c>
      <c r="J1091" s="113">
        <v>147547.75</v>
      </c>
      <c r="K1091" s="115">
        <v>43511</v>
      </c>
      <c r="L1091" s="113">
        <v>107</v>
      </c>
      <c r="M1091" s="113" t="s">
        <v>2826</v>
      </c>
      <c r="N1091" s="351"/>
    </row>
    <row r="1092" spans="1:14">
      <c r="A1092" s="113" t="s">
        <v>1317</v>
      </c>
      <c r="B1092" s="113" t="s">
        <v>384</v>
      </c>
      <c r="C1092" s="113">
        <v>646.04999999999995</v>
      </c>
      <c r="D1092" s="113">
        <v>665</v>
      </c>
      <c r="E1092" s="113">
        <v>638.1</v>
      </c>
      <c r="F1092" s="113">
        <v>643.15</v>
      </c>
      <c r="G1092" s="113">
        <v>640.65</v>
      </c>
      <c r="H1092" s="113">
        <v>654.9</v>
      </c>
      <c r="I1092" s="113">
        <v>94441</v>
      </c>
      <c r="J1092" s="113">
        <v>61826085.649999999</v>
      </c>
      <c r="K1092" s="115">
        <v>43511</v>
      </c>
      <c r="L1092" s="113">
        <v>8245</v>
      </c>
      <c r="M1092" s="113" t="s">
        <v>3074</v>
      </c>
      <c r="N1092" s="351"/>
    </row>
    <row r="1093" spans="1:14">
      <c r="A1093" s="113" t="s">
        <v>3280</v>
      </c>
      <c r="B1093" s="113" t="s">
        <v>384</v>
      </c>
      <c r="C1093" s="113">
        <v>25.05</v>
      </c>
      <c r="D1093" s="113">
        <v>25.05</v>
      </c>
      <c r="E1093" s="113">
        <v>23.4</v>
      </c>
      <c r="F1093" s="113">
        <v>23.45</v>
      </c>
      <c r="G1093" s="113">
        <v>23.4</v>
      </c>
      <c r="H1093" s="113">
        <v>26</v>
      </c>
      <c r="I1093" s="113">
        <v>9189</v>
      </c>
      <c r="J1093" s="113">
        <v>223808.4</v>
      </c>
      <c r="K1093" s="115">
        <v>43511</v>
      </c>
      <c r="L1093" s="113">
        <v>50</v>
      </c>
      <c r="M1093" s="113" t="s">
        <v>3281</v>
      </c>
      <c r="N1093" s="351"/>
    </row>
    <row r="1094" spans="1:14">
      <c r="A1094" s="113" t="s">
        <v>126</v>
      </c>
      <c r="B1094" s="113" t="s">
        <v>384</v>
      </c>
      <c r="C1094" s="113">
        <v>217.6</v>
      </c>
      <c r="D1094" s="113">
        <v>219.7</v>
      </c>
      <c r="E1094" s="113">
        <v>213.5</v>
      </c>
      <c r="F1094" s="113">
        <v>214.3</v>
      </c>
      <c r="G1094" s="113">
        <v>213.6</v>
      </c>
      <c r="H1094" s="113">
        <v>217.2</v>
      </c>
      <c r="I1094" s="113">
        <v>2854188</v>
      </c>
      <c r="J1094" s="113">
        <v>614952715.79999995</v>
      </c>
      <c r="K1094" s="115">
        <v>43511</v>
      </c>
      <c r="L1094" s="113">
        <v>56717</v>
      </c>
      <c r="M1094" s="113" t="s">
        <v>1318</v>
      </c>
      <c r="N1094" s="351"/>
    </row>
    <row r="1095" spans="1:14">
      <c r="A1095" s="113" t="s">
        <v>127</v>
      </c>
      <c r="B1095" s="113" t="s">
        <v>384</v>
      </c>
      <c r="C1095" s="113">
        <v>101.45</v>
      </c>
      <c r="D1095" s="113">
        <v>104.2</v>
      </c>
      <c r="E1095" s="113">
        <v>99.45</v>
      </c>
      <c r="F1095" s="113">
        <v>103.2</v>
      </c>
      <c r="G1095" s="113">
        <v>103.8</v>
      </c>
      <c r="H1095" s="113">
        <v>100.85</v>
      </c>
      <c r="I1095" s="113">
        <v>12628355</v>
      </c>
      <c r="J1095" s="113">
        <v>1289571330.8499999</v>
      </c>
      <c r="K1095" s="115">
        <v>43511</v>
      </c>
      <c r="L1095" s="113">
        <v>46208</v>
      </c>
      <c r="M1095" s="113" t="s">
        <v>1319</v>
      </c>
      <c r="N1095" s="351"/>
    </row>
    <row r="1096" spans="1:14">
      <c r="A1096" s="113" t="s">
        <v>1320</v>
      </c>
      <c r="B1096" s="113" t="s">
        <v>384</v>
      </c>
      <c r="C1096" s="113">
        <v>2985</v>
      </c>
      <c r="D1096" s="113">
        <v>2990</v>
      </c>
      <c r="E1096" s="113">
        <v>2845.6</v>
      </c>
      <c r="F1096" s="113">
        <v>2906.2</v>
      </c>
      <c r="G1096" s="113">
        <v>2900</v>
      </c>
      <c r="H1096" s="113">
        <v>2982.05</v>
      </c>
      <c r="I1096" s="113">
        <v>24843</v>
      </c>
      <c r="J1096" s="113">
        <v>72060345.900000006</v>
      </c>
      <c r="K1096" s="115">
        <v>43511</v>
      </c>
      <c r="L1096" s="113">
        <v>5689</v>
      </c>
      <c r="M1096" s="113" t="s">
        <v>1321</v>
      </c>
      <c r="N1096" s="351"/>
    </row>
    <row r="1097" spans="1:14">
      <c r="A1097" s="113" t="s">
        <v>2827</v>
      </c>
      <c r="B1097" s="113" t="s">
        <v>384</v>
      </c>
      <c r="C1097" s="113">
        <v>57</v>
      </c>
      <c r="D1097" s="113">
        <v>58</v>
      </c>
      <c r="E1097" s="113">
        <v>52.5</v>
      </c>
      <c r="F1097" s="113">
        <v>54</v>
      </c>
      <c r="G1097" s="113">
        <v>53.5</v>
      </c>
      <c r="H1097" s="113">
        <v>50.65</v>
      </c>
      <c r="I1097" s="113">
        <v>228447</v>
      </c>
      <c r="J1097" s="113">
        <v>12557378.949999999</v>
      </c>
      <c r="K1097" s="115">
        <v>43511</v>
      </c>
      <c r="L1097" s="113">
        <v>2547</v>
      </c>
      <c r="M1097" s="113" t="s">
        <v>2828</v>
      </c>
      <c r="N1097" s="351"/>
    </row>
    <row r="1098" spans="1:14">
      <c r="A1098" s="113" t="s">
        <v>316</v>
      </c>
      <c r="B1098" s="113" t="s">
        <v>384</v>
      </c>
      <c r="C1098" s="113">
        <v>13.9</v>
      </c>
      <c r="D1098" s="113">
        <v>14.55</v>
      </c>
      <c r="E1098" s="113">
        <v>13.8</v>
      </c>
      <c r="F1098" s="113">
        <v>14.4</v>
      </c>
      <c r="G1098" s="113">
        <v>14.5</v>
      </c>
      <c r="H1098" s="113">
        <v>14.1</v>
      </c>
      <c r="I1098" s="113">
        <v>454798</v>
      </c>
      <c r="J1098" s="113">
        <v>6400007.2999999998</v>
      </c>
      <c r="K1098" s="115">
        <v>43511</v>
      </c>
      <c r="L1098" s="113">
        <v>1432</v>
      </c>
      <c r="M1098" s="113" t="s">
        <v>3075</v>
      </c>
      <c r="N1098" s="351"/>
    </row>
    <row r="1099" spans="1:14">
      <c r="A1099" s="113" t="s">
        <v>1322</v>
      </c>
      <c r="B1099" s="113" t="s">
        <v>384</v>
      </c>
      <c r="C1099" s="113">
        <v>79.05</v>
      </c>
      <c r="D1099" s="113">
        <v>82.45</v>
      </c>
      <c r="E1099" s="113">
        <v>78.099999999999994</v>
      </c>
      <c r="F1099" s="113">
        <v>78.7</v>
      </c>
      <c r="G1099" s="113">
        <v>78.400000000000006</v>
      </c>
      <c r="H1099" s="113">
        <v>79.75</v>
      </c>
      <c r="I1099" s="113">
        <v>16178</v>
      </c>
      <c r="J1099" s="113">
        <v>1285005.55</v>
      </c>
      <c r="K1099" s="115">
        <v>43511</v>
      </c>
      <c r="L1099" s="113">
        <v>348</v>
      </c>
      <c r="M1099" s="113" t="s">
        <v>1323</v>
      </c>
      <c r="N1099" s="351"/>
    </row>
    <row r="1100" spans="1:14">
      <c r="A1100" s="113" t="s">
        <v>208</v>
      </c>
      <c r="B1100" s="113" t="s">
        <v>384</v>
      </c>
      <c r="C1100" s="113">
        <v>10000</v>
      </c>
      <c r="D1100" s="113">
        <v>10150</v>
      </c>
      <c r="E1100" s="113">
        <v>9971.15</v>
      </c>
      <c r="F1100" s="113">
        <v>10032.35</v>
      </c>
      <c r="G1100" s="113">
        <v>10000</v>
      </c>
      <c r="H1100" s="113">
        <v>10055.950000000001</v>
      </c>
      <c r="I1100" s="113">
        <v>1994</v>
      </c>
      <c r="J1100" s="113">
        <v>19966031.149999999</v>
      </c>
      <c r="K1100" s="115">
        <v>43511</v>
      </c>
      <c r="L1100" s="113">
        <v>923</v>
      </c>
      <c r="M1100" s="113" t="s">
        <v>1324</v>
      </c>
      <c r="N1100" s="351"/>
    </row>
    <row r="1101" spans="1:14">
      <c r="A1101" s="113" t="s">
        <v>1325</v>
      </c>
      <c r="B1101" s="113" t="s">
        <v>384</v>
      </c>
      <c r="C1101" s="113">
        <v>140</v>
      </c>
      <c r="D1101" s="113">
        <v>140</v>
      </c>
      <c r="E1101" s="113">
        <v>135</v>
      </c>
      <c r="F1101" s="113">
        <v>136.19999999999999</v>
      </c>
      <c r="G1101" s="113">
        <v>136</v>
      </c>
      <c r="H1101" s="113">
        <v>139.05000000000001</v>
      </c>
      <c r="I1101" s="113">
        <v>5169</v>
      </c>
      <c r="J1101" s="113">
        <v>703129.15</v>
      </c>
      <c r="K1101" s="115">
        <v>43511</v>
      </c>
      <c r="L1101" s="113">
        <v>105</v>
      </c>
      <c r="M1101" s="113" t="s">
        <v>1326</v>
      </c>
      <c r="N1101" s="351"/>
    </row>
    <row r="1102" spans="1:14">
      <c r="A1102" s="113" t="s">
        <v>1327</v>
      </c>
      <c r="B1102" s="113" t="s">
        <v>384</v>
      </c>
      <c r="C1102" s="113">
        <v>142.44999999999999</v>
      </c>
      <c r="D1102" s="113">
        <v>148</v>
      </c>
      <c r="E1102" s="113">
        <v>141.44999999999999</v>
      </c>
      <c r="F1102" s="113">
        <v>144.85</v>
      </c>
      <c r="G1102" s="113">
        <v>144.1</v>
      </c>
      <c r="H1102" s="113">
        <v>142.25</v>
      </c>
      <c r="I1102" s="113">
        <v>701722</v>
      </c>
      <c r="J1102" s="113">
        <v>101732460</v>
      </c>
      <c r="K1102" s="115">
        <v>43511</v>
      </c>
      <c r="L1102" s="113">
        <v>11666</v>
      </c>
      <c r="M1102" s="113" t="s">
        <v>2572</v>
      </c>
      <c r="N1102" s="351"/>
    </row>
    <row r="1103" spans="1:14">
      <c r="A1103" s="113" t="s">
        <v>1328</v>
      </c>
      <c r="B1103" s="113" t="s">
        <v>384</v>
      </c>
      <c r="C1103" s="113">
        <v>580.20000000000005</v>
      </c>
      <c r="D1103" s="113">
        <v>608.79999999999995</v>
      </c>
      <c r="E1103" s="113">
        <v>579.79999999999995</v>
      </c>
      <c r="F1103" s="113">
        <v>600.1</v>
      </c>
      <c r="G1103" s="113">
        <v>600.20000000000005</v>
      </c>
      <c r="H1103" s="113">
        <v>581.04999999999995</v>
      </c>
      <c r="I1103" s="113">
        <v>79056</v>
      </c>
      <c r="J1103" s="113">
        <v>46803630.399999999</v>
      </c>
      <c r="K1103" s="115">
        <v>43511</v>
      </c>
      <c r="L1103" s="113">
        <v>2080</v>
      </c>
      <c r="M1103" s="113" t="s">
        <v>1329</v>
      </c>
      <c r="N1103" s="351"/>
    </row>
    <row r="1104" spans="1:14">
      <c r="A1104" s="113" t="s">
        <v>206</v>
      </c>
      <c r="B1104" s="113" t="s">
        <v>384</v>
      </c>
      <c r="C1104" s="113">
        <v>1113.9000000000001</v>
      </c>
      <c r="D1104" s="113">
        <v>1117.8499999999999</v>
      </c>
      <c r="E1104" s="113">
        <v>1080.1500000000001</v>
      </c>
      <c r="F1104" s="113">
        <v>1096.0999999999999</v>
      </c>
      <c r="G1104" s="113">
        <v>1094.75</v>
      </c>
      <c r="H1104" s="113">
        <v>1113.4000000000001</v>
      </c>
      <c r="I1104" s="113">
        <v>565406</v>
      </c>
      <c r="J1104" s="113">
        <v>618025811.39999998</v>
      </c>
      <c r="K1104" s="115">
        <v>43511</v>
      </c>
      <c r="L1104" s="113">
        <v>23093</v>
      </c>
      <c r="M1104" s="113" t="s">
        <v>1330</v>
      </c>
      <c r="N1104" s="351"/>
    </row>
    <row r="1105" spans="1:14">
      <c r="A1105" s="113" t="s">
        <v>1331</v>
      </c>
      <c r="B1105" s="113" t="s">
        <v>384</v>
      </c>
      <c r="C1105" s="113">
        <v>903.65</v>
      </c>
      <c r="D1105" s="113">
        <v>903.65</v>
      </c>
      <c r="E1105" s="113">
        <v>884.05</v>
      </c>
      <c r="F1105" s="113">
        <v>895.2</v>
      </c>
      <c r="G1105" s="113">
        <v>897.95</v>
      </c>
      <c r="H1105" s="113">
        <v>900.2</v>
      </c>
      <c r="I1105" s="113">
        <v>24566</v>
      </c>
      <c r="J1105" s="113">
        <v>21937106.800000001</v>
      </c>
      <c r="K1105" s="115">
        <v>43511</v>
      </c>
      <c r="L1105" s="113">
        <v>1751</v>
      </c>
      <c r="M1105" s="113" t="s">
        <v>1332</v>
      </c>
      <c r="N1105" s="351"/>
    </row>
    <row r="1106" spans="1:14">
      <c r="A1106" s="113" t="s">
        <v>3282</v>
      </c>
      <c r="B1106" s="113" t="s">
        <v>3195</v>
      </c>
      <c r="C1106" s="113">
        <v>1903</v>
      </c>
      <c r="D1106" s="113">
        <v>1903</v>
      </c>
      <c r="E1106" s="113">
        <v>1872</v>
      </c>
      <c r="F1106" s="113">
        <v>1886.65</v>
      </c>
      <c r="G1106" s="113">
        <v>1894</v>
      </c>
      <c r="H1106" s="113">
        <v>1891.5</v>
      </c>
      <c r="I1106" s="113">
        <v>48</v>
      </c>
      <c r="J1106" s="113">
        <v>90469</v>
      </c>
      <c r="K1106" s="115">
        <v>43511</v>
      </c>
      <c r="L1106" s="113">
        <v>22</v>
      </c>
      <c r="M1106" s="113" t="s">
        <v>3283</v>
      </c>
      <c r="N1106" s="351"/>
    </row>
    <row r="1107" spans="1:14">
      <c r="A1107" s="113" t="s">
        <v>3076</v>
      </c>
      <c r="B1107" s="113" t="s">
        <v>3195</v>
      </c>
      <c r="C1107" s="113">
        <v>6.5</v>
      </c>
      <c r="D1107" s="113">
        <v>6.5</v>
      </c>
      <c r="E1107" s="113">
        <v>6.1</v>
      </c>
      <c r="F1107" s="113">
        <v>6.2</v>
      </c>
      <c r="G1107" s="113">
        <v>6.35</v>
      </c>
      <c r="H1107" s="113">
        <v>6.2</v>
      </c>
      <c r="I1107" s="113">
        <v>14543</v>
      </c>
      <c r="J1107" s="113">
        <v>90317.05</v>
      </c>
      <c r="K1107" s="115">
        <v>43511</v>
      </c>
      <c r="L1107" s="113">
        <v>23</v>
      </c>
      <c r="M1107" s="113" t="s">
        <v>3077</v>
      </c>
      <c r="N1107" s="351"/>
    </row>
    <row r="1108" spans="1:14">
      <c r="A1108" s="113" t="s">
        <v>2171</v>
      </c>
      <c r="B1108" s="113" t="s">
        <v>384</v>
      </c>
      <c r="C1108" s="113">
        <v>139.6</v>
      </c>
      <c r="D1108" s="113">
        <v>139.6</v>
      </c>
      <c r="E1108" s="113">
        <v>132.15</v>
      </c>
      <c r="F1108" s="113">
        <v>136.5</v>
      </c>
      <c r="G1108" s="113">
        <v>136.6</v>
      </c>
      <c r="H1108" s="113">
        <v>138.75</v>
      </c>
      <c r="I1108" s="113">
        <v>7766</v>
      </c>
      <c r="J1108" s="113">
        <v>1048750.75</v>
      </c>
      <c r="K1108" s="115">
        <v>43511</v>
      </c>
      <c r="L1108" s="113">
        <v>175</v>
      </c>
      <c r="M1108" s="113" t="s">
        <v>2172</v>
      </c>
      <c r="N1108" s="351"/>
    </row>
    <row r="1109" spans="1:14">
      <c r="A1109" s="113" t="s">
        <v>1333</v>
      </c>
      <c r="B1109" s="113" t="s">
        <v>384</v>
      </c>
      <c r="C1109" s="113">
        <v>21</v>
      </c>
      <c r="D1109" s="113">
        <v>21.5</v>
      </c>
      <c r="E1109" s="113">
        <v>20.350000000000001</v>
      </c>
      <c r="F1109" s="113">
        <v>20.7</v>
      </c>
      <c r="G1109" s="113">
        <v>20.45</v>
      </c>
      <c r="H1109" s="113">
        <v>21.4</v>
      </c>
      <c r="I1109" s="113">
        <v>15867</v>
      </c>
      <c r="J1109" s="113">
        <v>334195.05</v>
      </c>
      <c r="K1109" s="115">
        <v>43511</v>
      </c>
      <c r="L1109" s="113">
        <v>574</v>
      </c>
      <c r="M1109" s="113" t="s">
        <v>1334</v>
      </c>
      <c r="N1109" s="351"/>
    </row>
    <row r="1110" spans="1:14">
      <c r="A1110" s="113" t="s">
        <v>3284</v>
      </c>
      <c r="B1110" s="113" t="s">
        <v>3195</v>
      </c>
      <c r="C1110" s="113">
        <v>29.3</v>
      </c>
      <c r="D1110" s="113">
        <v>29.3</v>
      </c>
      <c r="E1110" s="113">
        <v>27</v>
      </c>
      <c r="F1110" s="113">
        <v>27.1</v>
      </c>
      <c r="G1110" s="113">
        <v>27.1</v>
      </c>
      <c r="H1110" s="113">
        <v>27.95</v>
      </c>
      <c r="I1110" s="113">
        <v>829</v>
      </c>
      <c r="J1110" s="113">
        <v>22554.35</v>
      </c>
      <c r="K1110" s="115">
        <v>43511</v>
      </c>
      <c r="L1110" s="113">
        <v>9</v>
      </c>
      <c r="M1110" s="113" t="s">
        <v>3285</v>
      </c>
      <c r="N1110" s="351"/>
    </row>
    <row r="1111" spans="1:14">
      <c r="A1111" s="113" t="s">
        <v>2726</v>
      </c>
      <c r="B1111" s="113" t="s">
        <v>384</v>
      </c>
      <c r="C1111" s="113">
        <v>50.3</v>
      </c>
      <c r="D1111" s="113">
        <v>56.6</v>
      </c>
      <c r="E1111" s="113">
        <v>49.3</v>
      </c>
      <c r="F1111" s="113">
        <v>55.15</v>
      </c>
      <c r="G1111" s="113">
        <v>55</v>
      </c>
      <c r="H1111" s="113">
        <v>50.3</v>
      </c>
      <c r="I1111" s="113">
        <v>114861</v>
      </c>
      <c r="J1111" s="113">
        <v>6218694.3499999996</v>
      </c>
      <c r="K1111" s="115">
        <v>43511</v>
      </c>
      <c r="L1111" s="113">
        <v>1242</v>
      </c>
      <c r="M1111" s="113" t="s">
        <v>1335</v>
      </c>
      <c r="N1111" s="351"/>
    </row>
    <row r="1112" spans="1:14">
      <c r="A1112" s="113" t="s">
        <v>3527</v>
      </c>
      <c r="B1112" s="113" t="s">
        <v>3195</v>
      </c>
      <c r="C1112" s="113">
        <v>150</v>
      </c>
      <c r="D1112" s="113">
        <v>159</v>
      </c>
      <c r="E1112" s="113">
        <v>148.1</v>
      </c>
      <c r="F1112" s="113">
        <v>158.75</v>
      </c>
      <c r="G1112" s="113">
        <v>159</v>
      </c>
      <c r="H1112" s="113">
        <v>155.1</v>
      </c>
      <c r="I1112" s="113">
        <v>110</v>
      </c>
      <c r="J1112" s="113">
        <v>16828.400000000001</v>
      </c>
      <c r="K1112" s="115">
        <v>43511</v>
      </c>
      <c r="L1112" s="113">
        <v>6</v>
      </c>
      <c r="M1112" s="113" t="s">
        <v>3528</v>
      </c>
      <c r="N1112" s="351"/>
    </row>
    <row r="1113" spans="1:14">
      <c r="A1113" s="113" t="s">
        <v>2862</v>
      </c>
      <c r="B1113" s="113" t="s">
        <v>384</v>
      </c>
      <c r="C1113" s="113">
        <v>174.95</v>
      </c>
      <c r="D1113" s="113">
        <v>179.9</v>
      </c>
      <c r="E1113" s="113">
        <v>168.05</v>
      </c>
      <c r="F1113" s="113">
        <v>169.65</v>
      </c>
      <c r="G1113" s="113">
        <v>170</v>
      </c>
      <c r="H1113" s="113">
        <v>172.2</v>
      </c>
      <c r="I1113" s="113">
        <v>2194</v>
      </c>
      <c r="J1113" s="113">
        <v>374947.9</v>
      </c>
      <c r="K1113" s="115">
        <v>43511</v>
      </c>
      <c r="L1113" s="113">
        <v>82</v>
      </c>
      <c r="M1113" s="113" t="s">
        <v>2863</v>
      </c>
      <c r="N1113" s="351"/>
    </row>
    <row r="1114" spans="1:14">
      <c r="A1114" s="113" t="s">
        <v>128</v>
      </c>
      <c r="B1114" s="113" t="s">
        <v>384</v>
      </c>
      <c r="C1114" s="113">
        <v>72</v>
      </c>
      <c r="D1114" s="113">
        <v>73.2</v>
      </c>
      <c r="E1114" s="113">
        <v>69.400000000000006</v>
      </c>
      <c r="F1114" s="113">
        <v>70.05</v>
      </c>
      <c r="G1114" s="113">
        <v>70.2</v>
      </c>
      <c r="H1114" s="113">
        <v>72.25</v>
      </c>
      <c r="I1114" s="113">
        <v>22508284</v>
      </c>
      <c r="J1114" s="113">
        <v>1594293499.7</v>
      </c>
      <c r="K1114" s="115">
        <v>43511</v>
      </c>
      <c r="L1114" s="113">
        <v>50741</v>
      </c>
      <c r="M1114" s="113" t="s">
        <v>3078</v>
      </c>
      <c r="N1114" s="351"/>
    </row>
    <row r="1115" spans="1:14">
      <c r="A1115" s="113" t="s">
        <v>1336</v>
      </c>
      <c r="B1115" s="113" t="s">
        <v>384</v>
      </c>
      <c r="C1115" s="113">
        <v>31.3</v>
      </c>
      <c r="D1115" s="113">
        <v>33.5</v>
      </c>
      <c r="E1115" s="113">
        <v>30.3</v>
      </c>
      <c r="F1115" s="113">
        <v>30.6</v>
      </c>
      <c r="G1115" s="113">
        <v>30.5</v>
      </c>
      <c r="H1115" s="113">
        <v>31.1</v>
      </c>
      <c r="I1115" s="113">
        <v>339025</v>
      </c>
      <c r="J1115" s="113">
        <v>10656754.75</v>
      </c>
      <c r="K1115" s="115">
        <v>43511</v>
      </c>
      <c r="L1115" s="113">
        <v>1659</v>
      </c>
      <c r="M1115" s="113" t="s">
        <v>1337</v>
      </c>
      <c r="N1115" s="351"/>
    </row>
    <row r="1116" spans="1:14">
      <c r="A1116" s="113" t="s">
        <v>1926</v>
      </c>
      <c r="B1116" s="113" t="s">
        <v>384</v>
      </c>
      <c r="C1116" s="113">
        <v>910</v>
      </c>
      <c r="D1116" s="113">
        <v>915</v>
      </c>
      <c r="E1116" s="113">
        <v>891.2</v>
      </c>
      <c r="F1116" s="113">
        <v>895.55</v>
      </c>
      <c r="G1116" s="113">
        <v>894</v>
      </c>
      <c r="H1116" s="113">
        <v>907.1</v>
      </c>
      <c r="I1116" s="113">
        <v>270452</v>
      </c>
      <c r="J1116" s="113">
        <v>244493497.09999999</v>
      </c>
      <c r="K1116" s="115">
        <v>43511</v>
      </c>
      <c r="L1116" s="113">
        <v>7040</v>
      </c>
      <c r="M1116" s="113" t="s">
        <v>1927</v>
      </c>
      <c r="N1116" s="351"/>
    </row>
    <row r="1117" spans="1:14">
      <c r="A1117" s="113" t="s">
        <v>3151</v>
      </c>
      <c r="B1117" s="113" t="s">
        <v>384</v>
      </c>
      <c r="C1117" s="113">
        <v>17</v>
      </c>
      <c r="D1117" s="113">
        <v>17</v>
      </c>
      <c r="E1117" s="113">
        <v>15</v>
      </c>
      <c r="F1117" s="113">
        <v>15.5</v>
      </c>
      <c r="G1117" s="113">
        <v>15</v>
      </c>
      <c r="H1117" s="113">
        <v>16.850000000000001</v>
      </c>
      <c r="I1117" s="113">
        <v>6215</v>
      </c>
      <c r="J1117" s="113">
        <v>99826</v>
      </c>
      <c r="K1117" s="115">
        <v>43511</v>
      </c>
      <c r="L1117" s="113">
        <v>81</v>
      </c>
      <c r="M1117" s="113" t="s">
        <v>3152</v>
      </c>
      <c r="N1117" s="351"/>
    </row>
    <row r="1118" spans="1:14">
      <c r="A1118" s="113" t="s">
        <v>1338</v>
      </c>
      <c r="B1118" s="113" t="s">
        <v>384</v>
      </c>
      <c r="C1118" s="113">
        <v>139.35</v>
      </c>
      <c r="D1118" s="113">
        <v>139.69999999999999</v>
      </c>
      <c r="E1118" s="113">
        <v>135.65</v>
      </c>
      <c r="F1118" s="113">
        <v>137</v>
      </c>
      <c r="G1118" s="113">
        <v>137.44999999999999</v>
      </c>
      <c r="H1118" s="113">
        <v>139.30000000000001</v>
      </c>
      <c r="I1118" s="113">
        <v>93358</v>
      </c>
      <c r="J1118" s="113">
        <v>12820192.550000001</v>
      </c>
      <c r="K1118" s="115">
        <v>43511</v>
      </c>
      <c r="L1118" s="113">
        <v>1685</v>
      </c>
      <c r="M1118" s="113" t="s">
        <v>1875</v>
      </c>
      <c r="N1118" s="351"/>
    </row>
    <row r="1119" spans="1:14">
      <c r="A1119" s="113" t="s">
        <v>3177</v>
      </c>
      <c r="B1119" s="113" t="s">
        <v>384</v>
      </c>
      <c r="C1119" s="113">
        <v>470</v>
      </c>
      <c r="D1119" s="113">
        <v>472</v>
      </c>
      <c r="E1119" s="113">
        <v>470</v>
      </c>
      <c r="F1119" s="113">
        <v>472</v>
      </c>
      <c r="G1119" s="113">
        <v>472</v>
      </c>
      <c r="H1119" s="113">
        <v>462.05</v>
      </c>
      <c r="I1119" s="113">
        <v>703</v>
      </c>
      <c r="J1119" s="113">
        <v>331120</v>
      </c>
      <c r="K1119" s="115">
        <v>43511</v>
      </c>
      <c r="L1119" s="113">
        <v>7</v>
      </c>
      <c r="M1119" s="113" t="s">
        <v>3178</v>
      </c>
      <c r="N1119" s="351"/>
    </row>
    <row r="1120" spans="1:14">
      <c r="A1120" s="113" t="s">
        <v>1935</v>
      </c>
      <c r="B1120" s="113" t="s">
        <v>384</v>
      </c>
      <c r="C1120" s="113">
        <v>156.1</v>
      </c>
      <c r="D1120" s="113">
        <v>157</v>
      </c>
      <c r="E1120" s="113">
        <v>150.5</v>
      </c>
      <c r="F1120" s="113">
        <v>154.94999999999999</v>
      </c>
      <c r="G1120" s="113">
        <v>153.5</v>
      </c>
      <c r="H1120" s="113">
        <v>156.6</v>
      </c>
      <c r="I1120" s="113">
        <v>1699</v>
      </c>
      <c r="J1120" s="113">
        <v>263448.7</v>
      </c>
      <c r="K1120" s="115">
        <v>43511</v>
      </c>
      <c r="L1120" s="113">
        <v>87</v>
      </c>
      <c r="M1120" s="113" t="s">
        <v>1936</v>
      </c>
      <c r="N1120" s="351"/>
    </row>
    <row r="1121" spans="1:14">
      <c r="A1121" s="113" t="s">
        <v>1852</v>
      </c>
      <c r="B1121" s="113" t="s">
        <v>384</v>
      </c>
      <c r="C1121" s="113">
        <v>161.6</v>
      </c>
      <c r="D1121" s="113">
        <v>161.6</v>
      </c>
      <c r="E1121" s="113">
        <v>155.55000000000001</v>
      </c>
      <c r="F1121" s="113">
        <v>160.25</v>
      </c>
      <c r="G1121" s="113">
        <v>160</v>
      </c>
      <c r="H1121" s="113">
        <v>159.19999999999999</v>
      </c>
      <c r="I1121" s="113">
        <v>11828</v>
      </c>
      <c r="J1121" s="113">
        <v>1879726.7</v>
      </c>
      <c r="K1121" s="115">
        <v>43511</v>
      </c>
      <c r="L1121" s="113">
        <v>367</v>
      </c>
      <c r="M1121" s="113" t="s">
        <v>2248</v>
      </c>
      <c r="N1121" s="351"/>
    </row>
    <row r="1122" spans="1:14">
      <c r="A1122" s="113" t="s">
        <v>1339</v>
      </c>
      <c r="B1122" s="113" t="s">
        <v>384</v>
      </c>
      <c r="C1122" s="113">
        <v>214.15</v>
      </c>
      <c r="D1122" s="113">
        <v>217.15</v>
      </c>
      <c r="E1122" s="113">
        <v>211.3</v>
      </c>
      <c r="F1122" s="113">
        <v>216.7</v>
      </c>
      <c r="G1122" s="113">
        <v>217</v>
      </c>
      <c r="H1122" s="113">
        <v>215.2</v>
      </c>
      <c r="I1122" s="113">
        <v>1862</v>
      </c>
      <c r="J1122" s="113">
        <v>400709.15</v>
      </c>
      <c r="K1122" s="115">
        <v>43511</v>
      </c>
      <c r="L1122" s="113">
        <v>227</v>
      </c>
      <c r="M1122" s="113" t="s">
        <v>1340</v>
      </c>
      <c r="N1122" s="351"/>
    </row>
    <row r="1123" spans="1:14">
      <c r="A1123" s="113" t="s">
        <v>1341</v>
      </c>
      <c r="B1123" s="113" t="s">
        <v>384</v>
      </c>
      <c r="C1123" s="113">
        <v>478.8</v>
      </c>
      <c r="D1123" s="113">
        <v>481.95</v>
      </c>
      <c r="E1123" s="113">
        <v>449</v>
      </c>
      <c r="F1123" s="113">
        <v>454.75</v>
      </c>
      <c r="G1123" s="113">
        <v>449</v>
      </c>
      <c r="H1123" s="113">
        <v>478.8</v>
      </c>
      <c r="I1123" s="113">
        <v>35140</v>
      </c>
      <c r="J1123" s="113">
        <v>16304121.65</v>
      </c>
      <c r="K1123" s="115">
        <v>43511</v>
      </c>
      <c r="L1123" s="113">
        <v>1178</v>
      </c>
      <c r="M1123" s="113" t="s">
        <v>1342</v>
      </c>
      <c r="N1123" s="351"/>
    </row>
    <row r="1124" spans="1:14">
      <c r="A1124" s="113" t="s">
        <v>2829</v>
      </c>
      <c r="B1124" s="113" t="s">
        <v>384</v>
      </c>
      <c r="C1124" s="113">
        <v>129.94999999999999</v>
      </c>
      <c r="D1124" s="113">
        <v>129.94999999999999</v>
      </c>
      <c r="E1124" s="113">
        <v>124.1</v>
      </c>
      <c r="F1124" s="113">
        <v>125.8</v>
      </c>
      <c r="G1124" s="113">
        <v>124.1</v>
      </c>
      <c r="H1124" s="113">
        <v>129.55000000000001</v>
      </c>
      <c r="I1124" s="113">
        <v>1025</v>
      </c>
      <c r="J1124" s="113">
        <v>130032.65</v>
      </c>
      <c r="K1124" s="115">
        <v>43511</v>
      </c>
      <c r="L1124" s="113">
        <v>37</v>
      </c>
      <c r="M1124" s="113" t="s">
        <v>2830</v>
      </c>
      <c r="N1124" s="351"/>
    </row>
    <row r="1125" spans="1:14">
      <c r="A1125" s="113" t="s">
        <v>129</v>
      </c>
      <c r="B1125" s="113" t="s">
        <v>384</v>
      </c>
      <c r="C1125" s="113">
        <v>178.4</v>
      </c>
      <c r="D1125" s="113">
        <v>182.2</v>
      </c>
      <c r="E1125" s="113">
        <v>177.6</v>
      </c>
      <c r="F1125" s="113">
        <v>181.5</v>
      </c>
      <c r="G1125" s="113">
        <v>179.8</v>
      </c>
      <c r="H1125" s="113">
        <v>174.95</v>
      </c>
      <c r="I1125" s="113">
        <v>9003158</v>
      </c>
      <c r="J1125" s="113">
        <v>1627790264</v>
      </c>
      <c r="K1125" s="115">
        <v>43511</v>
      </c>
      <c r="L1125" s="113">
        <v>57902</v>
      </c>
      <c r="M1125" s="113" t="s">
        <v>3079</v>
      </c>
      <c r="N1125" s="351"/>
    </row>
    <row r="1126" spans="1:14">
      <c r="A1126" s="113" t="s">
        <v>1343</v>
      </c>
      <c r="B1126" s="113" t="s">
        <v>384</v>
      </c>
      <c r="C1126" s="113">
        <v>830.05</v>
      </c>
      <c r="D1126" s="113">
        <v>839</v>
      </c>
      <c r="E1126" s="113">
        <v>805</v>
      </c>
      <c r="F1126" s="113">
        <v>813.4</v>
      </c>
      <c r="G1126" s="113">
        <v>805.75</v>
      </c>
      <c r="H1126" s="113">
        <v>830.5</v>
      </c>
      <c r="I1126" s="113">
        <v>829</v>
      </c>
      <c r="J1126" s="113">
        <v>677464.6</v>
      </c>
      <c r="K1126" s="115">
        <v>43511</v>
      </c>
      <c r="L1126" s="113">
        <v>163</v>
      </c>
      <c r="M1126" s="113" t="s">
        <v>1344</v>
      </c>
      <c r="N1126" s="351"/>
    </row>
    <row r="1127" spans="1:14">
      <c r="A1127" s="113" t="s">
        <v>1345</v>
      </c>
      <c r="B1127" s="113" t="s">
        <v>384</v>
      </c>
      <c r="C1127" s="113">
        <v>266.5</v>
      </c>
      <c r="D1127" s="113">
        <v>266.5</v>
      </c>
      <c r="E1127" s="113">
        <v>254</v>
      </c>
      <c r="F1127" s="113">
        <v>257.10000000000002</v>
      </c>
      <c r="G1127" s="113">
        <v>261</v>
      </c>
      <c r="H1127" s="113">
        <v>263.39999999999998</v>
      </c>
      <c r="I1127" s="113">
        <v>3683</v>
      </c>
      <c r="J1127" s="113">
        <v>948132.45</v>
      </c>
      <c r="K1127" s="115">
        <v>43511</v>
      </c>
      <c r="L1127" s="113">
        <v>287</v>
      </c>
      <c r="M1127" s="113" t="s">
        <v>1346</v>
      </c>
      <c r="N1127" s="351"/>
    </row>
    <row r="1128" spans="1:14">
      <c r="A1128" s="113" t="s">
        <v>1347</v>
      </c>
      <c r="B1128" s="113" t="s">
        <v>384</v>
      </c>
      <c r="C1128" s="113">
        <v>53.2</v>
      </c>
      <c r="D1128" s="113">
        <v>56.85</v>
      </c>
      <c r="E1128" s="113">
        <v>51.55</v>
      </c>
      <c r="F1128" s="113">
        <v>56.25</v>
      </c>
      <c r="G1128" s="113">
        <v>56.6</v>
      </c>
      <c r="H1128" s="113">
        <v>54.15</v>
      </c>
      <c r="I1128" s="113">
        <v>200491</v>
      </c>
      <c r="J1128" s="113">
        <v>10905341.300000001</v>
      </c>
      <c r="K1128" s="115">
        <v>43511</v>
      </c>
      <c r="L1128" s="113">
        <v>1653</v>
      </c>
      <c r="M1128" s="113" t="s">
        <v>1348</v>
      </c>
      <c r="N1128" s="351"/>
    </row>
    <row r="1129" spans="1:14">
      <c r="A1129" s="113" t="s">
        <v>2017</v>
      </c>
      <c r="B1129" s="113" t="s">
        <v>384</v>
      </c>
      <c r="C1129" s="113">
        <v>8.25</v>
      </c>
      <c r="D1129" s="113">
        <v>9.25</v>
      </c>
      <c r="E1129" s="113">
        <v>7.75</v>
      </c>
      <c r="F1129" s="113">
        <v>9.1</v>
      </c>
      <c r="G1129" s="113">
        <v>9.1999999999999993</v>
      </c>
      <c r="H1129" s="113">
        <v>8.25</v>
      </c>
      <c r="I1129" s="113">
        <v>26338</v>
      </c>
      <c r="J1129" s="113">
        <v>237019.5</v>
      </c>
      <c r="K1129" s="115">
        <v>43511</v>
      </c>
      <c r="L1129" s="113">
        <v>82</v>
      </c>
      <c r="M1129" s="113" t="s">
        <v>2018</v>
      </c>
      <c r="N1129" s="351"/>
    </row>
    <row r="1130" spans="1:14">
      <c r="A1130" s="113" t="s">
        <v>1349</v>
      </c>
      <c r="B1130" s="113" t="s">
        <v>384</v>
      </c>
      <c r="C1130" s="113">
        <v>135</v>
      </c>
      <c r="D1130" s="113">
        <v>139.15</v>
      </c>
      <c r="E1130" s="113">
        <v>133</v>
      </c>
      <c r="F1130" s="113">
        <v>134.6</v>
      </c>
      <c r="G1130" s="113">
        <v>134.15</v>
      </c>
      <c r="H1130" s="113">
        <v>136.15</v>
      </c>
      <c r="I1130" s="113">
        <v>2332520</v>
      </c>
      <c r="J1130" s="113">
        <v>317148624.94999999</v>
      </c>
      <c r="K1130" s="115">
        <v>43511</v>
      </c>
      <c r="L1130" s="113">
        <v>23730</v>
      </c>
      <c r="M1130" s="113" t="s">
        <v>1350</v>
      </c>
      <c r="N1130" s="351"/>
    </row>
    <row r="1131" spans="1:14">
      <c r="A1131" s="113" t="s">
        <v>2136</v>
      </c>
      <c r="B1131" s="113" t="s">
        <v>384</v>
      </c>
      <c r="C1131" s="113">
        <v>84.4</v>
      </c>
      <c r="D1131" s="113">
        <v>85.85</v>
      </c>
      <c r="E1131" s="113">
        <v>84.1</v>
      </c>
      <c r="F1131" s="113">
        <v>84.95</v>
      </c>
      <c r="G1131" s="113">
        <v>85.25</v>
      </c>
      <c r="H1131" s="113">
        <v>84.7</v>
      </c>
      <c r="I1131" s="113">
        <v>334116</v>
      </c>
      <c r="J1131" s="113">
        <v>28397598.949999999</v>
      </c>
      <c r="K1131" s="115">
        <v>43511</v>
      </c>
      <c r="L1131" s="113">
        <v>3977</v>
      </c>
      <c r="M1131" s="113" t="s">
        <v>2137</v>
      </c>
      <c r="N1131" s="351"/>
    </row>
    <row r="1132" spans="1:14">
      <c r="A1132" s="113" t="s">
        <v>1351</v>
      </c>
      <c r="B1132" s="113" t="s">
        <v>384</v>
      </c>
      <c r="C1132" s="113">
        <v>3.25</v>
      </c>
      <c r="D1132" s="113">
        <v>3.5</v>
      </c>
      <c r="E1132" s="113">
        <v>3.15</v>
      </c>
      <c r="F1132" s="113">
        <v>3.35</v>
      </c>
      <c r="G1132" s="113">
        <v>3.3</v>
      </c>
      <c r="H1132" s="113">
        <v>3.2</v>
      </c>
      <c r="I1132" s="113">
        <v>205696</v>
      </c>
      <c r="J1132" s="113">
        <v>691647.1</v>
      </c>
      <c r="K1132" s="115">
        <v>43511</v>
      </c>
      <c r="L1132" s="113">
        <v>208</v>
      </c>
      <c r="M1132" s="113" t="s">
        <v>1352</v>
      </c>
      <c r="N1132" s="351"/>
    </row>
    <row r="1133" spans="1:14">
      <c r="A1133" s="113" t="s">
        <v>3286</v>
      </c>
      <c r="B1133" s="113" t="s">
        <v>384</v>
      </c>
      <c r="C1133" s="113">
        <v>0.3</v>
      </c>
      <c r="D1133" s="113">
        <v>0.35</v>
      </c>
      <c r="E1133" s="113">
        <v>0.3</v>
      </c>
      <c r="F1133" s="113">
        <v>0.35</v>
      </c>
      <c r="G1133" s="113">
        <v>0.35</v>
      </c>
      <c r="H1133" s="113">
        <v>0.3</v>
      </c>
      <c r="I1133" s="113">
        <v>34564</v>
      </c>
      <c r="J1133" s="113">
        <v>10839.2</v>
      </c>
      <c r="K1133" s="115">
        <v>43511</v>
      </c>
      <c r="L1133" s="113">
        <v>18</v>
      </c>
      <c r="M1133" s="113" t="s">
        <v>3287</v>
      </c>
      <c r="N1133" s="351"/>
    </row>
    <row r="1134" spans="1:14">
      <c r="A1134" s="113" t="s">
        <v>2693</v>
      </c>
      <c r="B1134" s="113" t="s">
        <v>384</v>
      </c>
      <c r="C1134" s="113">
        <v>155</v>
      </c>
      <c r="D1134" s="113">
        <v>155.15</v>
      </c>
      <c r="E1134" s="113">
        <v>147</v>
      </c>
      <c r="F1134" s="113">
        <v>148.75</v>
      </c>
      <c r="G1134" s="113">
        <v>150</v>
      </c>
      <c r="H1134" s="113">
        <v>152.55000000000001</v>
      </c>
      <c r="I1134" s="113">
        <v>8347</v>
      </c>
      <c r="J1134" s="113">
        <v>1253932.3</v>
      </c>
      <c r="K1134" s="115">
        <v>43511</v>
      </c>
      <c r="L1134" s="113">
        <v>286</v>
      </c>
      <c r="M1134" s="113" t="s">
        <v>2694</v>
      </c>
      <c r="N1134" s="351"/>
    </row>
    <row r="1135" spans="1:14">
      <c r="A1135" s="113" t="s">
        <v>1353</v>
      </c>
      <c r="B1135" s="113" t="s">
        <v>384</v>
      </c>
      <c r="C1135" s="113">
        <v>50.45</v>
      </c>
      <c r="D1135" s="113">
        <v>51.3</v>
      </c>
      <c r="E1135" s="113">
        <v>49.5</v>
      </c>
      <c r="F1135" s="113">
        <v>49.85</v>
      </c>
      <c r="G1135" s="113">
        <v>49.8</v>
      </c>
      <c r="H1135" s="113">
        <v>51</v>
      </c>
      <c r="I1135" s="113">
        <v>23568</v>
      </c>
      <c r="J1135" s="113">
        <v>1180579.8500000001</v>
      </c>
      <c r="K1135" s="115">
        <v>43511</v>
      </c>
      <c r="L1135" s="113">
        <v>248</v>
      </c>
      <c r="M1135" s="113" t="s">
        <v>1354</v>
      </c>
      <c r="N1135" s="351"/>
    </row>
    <row r="1136" spans="1:14">
      <c r="A1136" s="113" t="s">
        <v>3288</v>
      </c>
      <c r="B1136" s="113" t="s">
        <v>384</v>
      </c>
      <c r="C1136" s="113">
        <v>47.75</v>
      </c>
      <c r="D1136" s="113">
        <v>47.75</v>
      </c>
      <c r="E1136" s="113">
        <v>42.15</v>
      </c>
      <c r="F1136" s="113">
        <v>43.2</v>
      </c>
      <c r="G1136" s="113">
        <v>42.55</v>
      </c>
      <c r="H1136" s="113">
        <v>46.05</v>
      </c>
      <c r="I1136" s="113">
        <v>1843</v>
      </c>
      <c r="J1136" s="113">
        <v>81628.45</v>
      </c>
      <c r="K1136" s="115">
        <v>43511</v>
      </c>
      <c r="L1136" s="113">
        <v>45</v>
      </c>
      <c r="M1136" s="113" t="s">
        <v>3289</v>
      </c>
      <c r="N1136" s="351"/>
    </row>
    <row r="1137" spans="1:14">
      <c r="A1137" s="113" t="s">
        <v>1355</v>
      </c>
      <c r="B1137" s="113" t="s">
        <v>384</v>
      </c>
      <c r="C1137" s="113">
        <v>190.8</v>
      </c>
      <c r="D1137" s="113">
        <v>191.75</v>
      </c>
      <c r="E1137" s="113">
        <v>183.7</v>
      </c>
      <c r="F1137" s="113">
        <v>190.45</v>
      </c>
      <c r="G1137" s="113">
        <v>190</v>
      </c>
      <c r="H1137" s="113">
        <v>189.8</v>
      </c>
      <c r="I1137" s="113">
        <v>15108</v>
      </c>
      <c r="J1137" s="113">
        <v>2834024.05</v>
      </c>
      <c r="K1137" s="115">
        <v>43511</v>
      </c>
      <c r="L1137" s="113">
        <v>343</v>
      </c>
      <c r="M1137" s="113" t="s">
        <v>1356</v>
      </c>
      <c r="N1137" s="351"/>
    </row>
    <row r="1138" spans="1:14">
      <c r="A1138" s="113" t="s">
        <v>1832</v>
      </c>
      <c r="B1138" s="113" t="s">
        <v>384</v>
      </c>
      <c r="C1138" s="113">
        <v>205.5</v>
      </c>
      <c r="D1138" s="113">
        <v>218.65</v>
      </c>
      <c r="E1138" s="113">
        <v>203.15</v>
      </c>
      <c r="F1138" s="113">
        <v>212.3</v>
      </c>
      <c r="G1138" s="113">
        <v>214.5</v>
      </c>
      <c r="H1138" s="113">
        <v>203.9</v>
      </c>
      <c r="I1138" s="113">
        <v>12648</v>
      </c>
      <c r="J1138" s="113">
        <v>2678664.2999999998</v>
      </c>
      <c r="K1138" s="115">
        <v>43511</v>
      </c>
      <c r="L1138" s="113">
        <v>580</v>
      </c>
      <c r="M1138" s="113" t="s">
        <v>1833</v>
      </c>
      <c r="N1138" s="351"/>
    </row>
    <row r="1139" spans="1:14">
      <c r="A1139" s="113" t="s">
        <v>1357</v>
      </c>
      <c r="B1139" s="113" t="s">
        <v>384</v>
      </c>
      <c r="C1139" s="113">
        <v>5.75</v>
      </c>
      <c r="D1139" s="113">
        <v>6.15</v>
      </c>
      <c r="E1139" s="113">
        <v>5.7</v>
      </c>
      <c r="F1139" s="113">
        <v>5.7</v>
      </c>
      <c r="G1139" s="113">
        <v>5.9</v>
      </c>
      <c r="H1139" s="113">
        <v>5.95</v>
      </c>
      <c r="I1139" s="113">
        <v>5531</v>
      </c>
      <c r="J1139" s="113">
        <v>31643.35</v>
      </c>
      <c r="K1139" s="115">
        <v>43511</v>
      </c>
      <c r="L1139" s="113">
        <v>33</v>
      </c>
      <c r="M1139" s="113" t="s">
        <v>1358</v>
      </c>
      <c r="N1139" s="351"/>
    </row>
    <row r="1140" spans="1:14">
      <c r="A1140" s="113" t="s">
        <v>2719</v>
      </c>
      <c r="B1140" s="113" t="s">
        <v>384</v>
      </c>
      <c r="C1140" s="113">
        <v>23.1</v>
      </c>
      <c r="D1140" s="113">
        <v>23.1</v>
      </c>
      <c r="E1140" s="113">
        <v>23.1</v>
      </c>
      <c r="F1140" s="113">
        <v>23.1</v>
      </c>
      <c r="G1140" s="113">
        <v>23.1</v>
      </c>
      <c r="H1140" s="113">
        <v>23.15</v>
      </c>
      <c r="I1140" s="113">
        <v>100</v>
      </c>
      <c r="J1140" s="113">
        <v>2310</v>
      </c>
      <c r="K1140" s="115">
        <v>43511</v>
      </c>
      <c r="L1140" s="113">
        <v>1</v>
      </c>
      <c r="M1140" s="113" t="s">
        <v>2720</v>
      </c>
      <c r="N1140" s="351"/>
    </row>
    <row r="1141" spans="1:14">
      <c r="A1141" s="113" t="s">
        <v>1359</v>
      </c>
      <c r="B1141" s="113" t="s">
        <v>384</v>
      </c>
      <c r="C1141" s="113">
        <v>23.25</v>
      </c>
      <c r="D1141" s="113">
        <v>24.95</v>
      </c>
      <c r="E1141" s="113">
        <v>23.25</v>
      </c>
      <c r="F1141" s="113">
        <v>24</v>
      </c>
      <c r="G1141" s="113">
        <v>24</v>
      </c>
      <c r="H1141" s="113">
        <v>24.05</v>
      </c>
      <c r="I1141" s="113">
        <v>2846</v>
      </c>
      <c r="J1141" s="113">
        <v>68320.899999999994</v>
      </c>
      <c r="K1141" s="115">
        <v>43511</v>
      </c>
      <c r="L1141" s="113">
        <v>32</v>
      </c>
      <c r="M1141" s="113" t="s">
        <v>1360</v>
      </c>
      <c r="N1141" s="351"/>
    </row>
    <row r="1142" spans="1:14">
      <c r="A1142" s="113" t="s">
        <v>1361</v>
      </c>
      <c r="B1142" s="113" t="s">
        <v>384</v>
      </c>
      <c r="C1142" s="113">
        <v>195.1</v>
      </c>
      <c r="D1142" s="113">
        <v>196.6</v>
      </c>
      <c r="E1142" s="113">
        <v>193.35</v>
      </c>
      <c r="F1142" s="113">
        <v>194.2</v>
      </c>
      <c r="G1142" s="113">
        <v>194.35</v>
      </c>
      <c r="H1142" s="113">
        <v>197.05</v>
      </c>
      <c r="I1142" s="113">
        <v>97149</v>
      </c>
      <c r="J1142" s="113">
        <v>18866513.850000001</v>
      </c>
      <c r="K1142" s="115">
        <v>43511</v>
      </c>
      <c r="L1142" s="113">
        <v>8791</v>
      </c>
      <c r="M1142" s="113" t="s">
        <v>1362</v>
      </c>
      <c r="N1142" s="351"/>
    </row>
    <row r="1143" spans="1:14">
      <c r="A1143" s="113" t="s">
        <v>2005</v>
      </c>
      <c r="B1143" s="113" t="s">
        <v>384</v>
      </c>
      <c r="C1143" s="113">
        <v>35.700000000000003</v>
      </c>
      <c r="D1143" s="113">
        <v>36.1</v>
      </c>
      <c r="E1143" s="113">
        <v>34.950000000000003</v>
      </c>
      <c r="F1143" s="113">
        <v>35.700000000000003</v>
      </c>
      <c r="G1143" s="113">
        <v>36.049999999999997</v>
      </c>
      <c r="H1143" s="113">
        <v>35.15</v>
      </c>
      <c r="I1143" s="113">
        <v>58940</v>
      </c>
      <c r="J1143" s="113">
        <v>2082565.65</v>
      </c>
      <c r="K1143" s="115">
        <v>43511</v>
      </c>
      <c r="L1143" s="113">
        <v>521</v>
      </c>
      <c r="M1143" s="113" t="s">
        <v>2006</v>
      </c>
      <c r="N1143" s="351"/>
    </row>
    <row r="1144" spans="1:14">
      <c r="A1144" s="113" t="s">
        <v>1969</v>
      </c>
      <c r="B1144" s="113" t="s">
        <v>384</v>
      </c>
      <c r="C1144" s="113">
        <v>42.7</v>
      </c>
      <c r="D1144" s="113">
        <v>44</v>
      </c>
      <c r="E1144" s="113">
        <v>40.5</v>
      </c>
      <c r="F1144" s="113">
        <v>40.75</v>
      </c>
      <c r="G1144" s="113">
        <v>40.950000000000003</v>
      </c>
      <c r="H1144" s="113">
        <v>42.7</v>
      </c>
      <c r="I1144" s="113">
        <v>36180</v>
      </c>
      <c r="J1144" s="113">
        <v>1503479.3</v>
      </c>
      <c r="K1144" s="115">
        <v>43511</v>
      </c>
      <c r="L1144" s="113">
        <v>237</v>
      </c>
      <c r="M1144" s="113" t="s">
        <v>1970</v>
      </c>
      <c r="N1144" s="351"/>
    </row>
    <row r="1145" spans="1:14">
      <c r="A1145" s="113" t="s">
        <v>2791</v>
      </c>
      <c r="B1145" s="113" t="s">
        <v>3195</v>
      </c>
      <c r="C1145" s="113">
        <v>0.45</v>
      </c>
      <c r="D1145" s="113">
        <v>0.5</v>
      </c>
      <c r="E1145" s="113">
        <v>0.45</v>
      </c>
      <c r="F1145" s="113">
        <v>0.5</v>
      </c>
      <c r="G1145" s="113">
        <v>0.5</v>
      </c>
      <c r="H1145" s="113">
        <v>0.45</v>
      </c>
      <c r="I1145" s="113">
        <v>259112</v>
      </c>
      <c r="J1145" s="113">
        <v>117513.85</v>
      </c>
      <c r="K1145" s="115">
        <v>43511</v>
      </c>
      <c r="L1145" s="113">
        <v>98</v>
      </c>
      <c r="M1145" s="113" t="s">
        <v>2792</v>
      </c>
      <c r="N1145" s="351"/>
    </row>
    <row r="1146" spans="1:14">
      <c r="A1146" s="113" t="s">
        <v>2473</v>
      </c>
      <c r="B1146" s="113" t="s">
        <v>3195</v>
      </c>
      <c r="C1146" s="113">
        <v>1.2</v>
      </c>
      <c r="D1146" s="113">
        <v>1.2</v>
      </c>
      <c r="E1146" s="113">
        <v>1.2</v>
      </c>
      <c r="F1146" s="113">
        <v>1.2</v>
      </c>
      <c r="G1146" s="113">
        <v>1.2</v>
      </c>
      <c r="H1146" s="113">
        <v>1.25</v>
      </c>
      <c r="I1146" s="113">
        <v>11667</v>
      </c>
      <c r="J1146" s="113">
        <v>14000.4</v>
      </c>
      <c r="K1146" s="115">
        <v>43511</v>
      </c>
      <c r="L1146" s="113">
        <v>24</v>
      </c>
      <c r="M1146" s="113" t="s">
        <v>2474</v>
      </c>
      <c r="N1146" s="351"/>
    </row>
    <row r="1147" spans="1:14">
      <c r="A1147" s="113" t="s">
        <v>1364</v>
      </c>
      <c r="B1147" s="113" t="s">
        <v>384</v>
      </c>
      <c r="C1147" s="113">
        <v>26.1</v>
      </c>
      <c r="D1147" s="113">
        <v>26.95</v>
      </c>
      <c r="E1147" s="113">
        <v>26.1</v>
      </c>
      <c r="F1147" s="113">
        <v>26.55</v>
      </c>
      <c r="G1147" s="113">
        <v>26.45</v>
      </c>
      <c r="H1147" s="113">
        <v>26.55</v>
      </c>
      <c r="I1147" s="113">
        <v>52139</v>
      </c>
      <c r="J1147" s="113">
        <v>1380711.5</v>
      </c>
      <c r="K1147" s="115">
        <v>43511</v>
      </c>
      <c r="L1147" s="113">
        <v>211</v>
      </c>
      <c r="M1147" s="113" t="s">
        <v>1365</v>
      </c>
      <c r="N1147" s="351"/>
    </row>
    <row r="1148" spans="1:14">
      <c r="A1148" s="113" t="s">
        <v>2623</v>
      </c>
      <c r="B1148" s="113" t="s">
        <v>384</v>
      </c>
      <c r="C1148" s="113">
        <v>71.400000000000006</v>
      </c>
      <c r="D1148" s="113">
        <v>71.400000000000006</v>
      </c>
      <c r="E1148" s="113">
        <v>68</v>
      </c>
      <c r="F1148" s="113">
        <v>69.7</v>
      </c>
      <c r="G1148" s="113">
        <v>69.5</v>
      </c>
      <c r="H1148" s="113">
        <v>70.650000000000006</v>
      </c>
      <c r="I1148" s="113">
        <v>140232</v>
      </c>
      <c r="J1148" s="113">
        <v>9768788.5999999996</v>
      </c>
      <c r="K1148" s="115">
        <v>43511</v>
      </c>
      <c r="L1148" s="113">
        <v>2595</v>
      </c>
      <c r="M1148" s="113" t="s">
        <v>1363</v>
      </c>
      <c r="N1148" s="351"/>
    </row>
    <row r="1149" spans="1:14">
      <c r="A1149" s="113" t="s">
        <v>1366</v>
      </c>
      <c r="B1149" s="113" t="s">
        <v>384</v>
      </c>
      <c r="C1149" s="113">
        <v>25.95</v>
      </c>
      <c r="D1149" s="113">
        <v>26.05</v>
      </c>
      <c r="E1149" s="113">
        <v>25.35</v>
      </c>
      <c r="F1149" s="113">
        <v>25.5</v>
      </c>
      <c r="G1149" s="113">
        <v>25.5</v>
      </c>
      <c r="H1149" s="113">
        <v>25.95</v>
      </c>
      <c r="I1149" s="113">
        <v>44154</v>
      </c>
      <c r="J1149" s="113">
        <v>1134714.6000000001</v>
      </c>
      <c r="K1149" s="115">
        <v>43511</v>
      </c>
      <c r="L1149" s="113">
        <v>432</v>
      </c>
      <c r="M1149" s="113" t="s">
        <v>1367</v>
      </c>
      <c r="N1149" s="351"/>
    </row>
    <row r="1150" spans="1:14">
      <c r="A1150" s="113" t="s">
        <v>2613</v>
      </c>
      <c r="B1150" s="113" t="s">
        <v>384</v>
      </c>
      <c r="C1150" s="113">
        <v>0.9</v>
      </c>
      <c r="D1150" s="113">
        <v>0.95</v>
      </c>
      <c r="E1150" s="113">
        <v>0.9</v>
      </c>
      <c r="F1150" s="113">
        <v>0.9</v>
      </c>
      <c r="G1150" s="113">
        <v>0.95</v>
      </c>
      <c r="H1150" s="113">
        <v>0.9</v>
      </c>
      <c r="I1150" s="113">
        <v>42262</v>
      </c>
      <c r="J1150" s="113">
        <v>39345.800000000003</v>
      </c>
      <c r="K1150" s="115">
        <v>43511</v>
      </c>
      <c r="L1150" s="113">
        <v>53</v>
      </c>
      <c r="M1150" s="113" t="s">
        <v>2614</v>
      </c>
      <c r="N1150" s="351"/>
    </row>
    <row r="1151" spans="1:14">
      <c r="A1151" s="113" t="s">
        <v>2831</v>
      </c>
      <c r="B1151" s="113" t="s">
        <v>384</v>
      </c>
      <c r="C1151" s="113">
        <v>391.8</v>
      </c>
      <c r="D1151" s="113">
        <v>391.8</v>
      </c>
      <c r="E1151" s="113">
        <v>381.05</v>
      </c>
      <c r="F1151" s="113">
        <v>385.65</v>
      </c>
      <c r="G1151" s="113">
        <v>385.6</v>
      </c>
      <c r="H1151" s="113">
        <v>390.7</v>
      </c>
      <c r="I1151" s="113">
        <v>15202</v>
      </c>
      <c r="J1151" s="113">
        <v>5845897.6500000004</v>
      </c>
      <c r="K1151" s="115">
        <v>43511</v>
      </c>
      <c r="L1151" s="113">
        <v>969</v>
      </c>
      <c r="M1151" s="113" t="s">
        <v>2832</v>
      </c>
      <c r="N1151" s="351"/>
    </row>
    <row r="1152" spans="1:14">
      <c r="A1152" s="113" t="s">
        <v>3080</v>
      </c>
      <c r="B1152" s="113" t="s">
        <v>384</v>
      </c>
      <c r="C1152" s="113">
        <v>308</v>
      </c>
      <c r="D1152" s="113">
        <v>308</v>
      </c>
      <c r="E1152" s="113">
        <v>297</v>
      </c>
      <c r="F1152" s="113">
        <v>298.27999999999997</v>
      </c>
      <c r="G1152" s="113">
        <v>297</v>
      </c>
      <c r="H1152" s="113">
        <v>303.83</v>
      </c>
      <c r="I1152" s="113">
        <v>11644</v>
      </c>
      <c r="J1152" s="113">
        <v>3505219.53</v>
      </c>
      <c r="K1152" s="115">
        <v>43511</v>
      </c>
      <c r="L1152" s="113">
        <v>96</v>
      </c>
      <c r="M1152" s="113" t="s">
        <v>3081</v>
      </c>
      <c r="N1152" s="351"/>
    </row>
    <row r="1153" spans="1:14">
      <c r="A1153" s="113" t="s">
        <v>130</v>
      </c>
      <c r="B1153" s="113" t="s">
        <v>384</v>
      </c>
      <c r="C1153" s="113">
        <v>73.5</v>
      </c>
      <c r="D1153" s="113">
        <v>74.599999999999994</v>
      </c>
      <c r="E1153" s="113">
        <v>73</v>
      </c>
      <c r="F1153" s="113">
        <v>74.3</v>
      </c>
      <c r="G1153" s="113">
        <v>74.25</v>
      </c>
      <c r="H1153" s="113">
        <v>73.8</v>
      </c>
      <c r="I1153" s="113">
        <v>369105</v>
      </c>
      <c r="J1153" s="113">
        <v>27313050.649999999</v>
      </c>
      <c r="K1153" s="115">
        <v>43511</v>
      </c>
      <c r="L1153" s="113">
        <v>3266</v>
      </c>
      <c r="M1153" s="113" t="s">
        <v>3082</v>
      </c>
      <c r="N1153" s="351"/>
    </row>
    <row r="1154" spans="1:14">
      <c r="A1154" s="113" t="s">
        <v>3083</v>
      </c>
      <c r="B1154" s="113" t="s">
        <v>384</v>
      </c>
      <c r="C1154" s="113">
        <v>37.5</v>
      </c>
      <c r="D1154" s="113">
        <v>37.700000000000003</v>
      </c>
      <c r="E1154" s="113">
        <v>36.700000000000003</v>
      </c>
      <c r="F1154" s="113">
        <v>37</v>
      </c>
      <c r="G1154" s="113">
        <v>37</v>
      </c>
      <c r="H1154" s="113">
        <v>37</v>
      </c>
      <c r="I1154" s="113">
        <v>3835</v>
      </c>
      <c r="J1154" s="113">
        <v>142013.25</v>
      </c>
      <c r="K1154" s="115">
        <v>43511</v>
      </c>
      <c r="L1154" s="113">
        <v>67</v>
      </c>
      <c r="M1154" s="113" t="s">
        <v>3084</v>
      </c>
      <c r="N1154" s="351"/>
    </row>
    <row r="1155" spans="1:14">
      <c r="A1155" s="113" t="s">
        <v>3085</v>
      </c>
      <c r="B1155" s="113" t="s">
        <v>384</v>
      </c>
      <c r="C1155" s="113">
        <v>670.05</v>
      </c>
      <c r="D1155" s="113">
        <v>679</v>
      </c>
      <c r="E1155" s="113">
        <v>657</v>
      </c>
      <c r="F1155" s="113">
        <v>671.5</v>
      </c>
      <c r="G1155" s="113">
        <v>672</v>
      </c>
      <c r="H1155" s="113">
        <v>670.15</v>
      </c>
      <c r="I1155" s="113">
        <v>2884</v>
      </c>
      <c r="J1155" s="113">
        <v>1921560.1</v>
      </c>
      <c r="K1155" s="115">
        <v>43511</v>
      </c>
      <c r="L1155" s="113">
        <v>204</v>
      </c>
      <c r="M1155" s="113" t="s">
        <v>3086</v>
      </c>
      <c r="N1155" s="351"/>
    </row>
    <row r="1156" spans="1:14">
      <c r="A1156" s="113" t="s">
        <v>3087</v>
      </c>
      <c r="B1156" s="113" t="s">
        <v>384</v>
      </c>
      <c r="C1156" s="113">
        <v>1.75</v>
      </c>
      <c r="D1156" s="113">
        <v>1.75</v>
      </c>
      <c r="E1156" s="113">
        <v>1.75</v>
      </c>
      <c r="F1156" s="113">
        <v>1.75</v>
      </c>
      <c r="G1156" s="113">
        <v>1.75</v>
      </c>
      <c r="H1156" s="113">
        <v>1.8</v>
      </c>
      <c r="I1156" s="113">
        <v>234401</v>
      </c>
      <c r="J1156" s="113">
        <v>410201.75</v>
      </c>
      <c r="K1156" s="115">
        <v>43511</v>
      </c>
      <c r="L1156" s="113">
        <v>274</v>
      </c>
      <c r="M1156" s="113" t="s">
        <v>3088</v>
      </c>
      <c r="N1156" s="351"/>
    </row>
    <row r="1157" spans="1:14">
      <c r="A1157" s="113" t="s">
        <v>3089</v>
      </c>
      <c r="B1157" s="113" t="s">
        <v>384</v>
      </c>
      <c r="C1157" s="113">
        <v>68.55</v>
      </c>
      <c r="D1157" s="113">
        <v>69.55</v>
      </c>
      <c r="E1157" s="113">
        <v>67.95</v>
      </c>
      <c r="F1157" s="113">
        <v>68.55</v>
      </c>
      <c r="G1157" s="113">
        <v>68.3</v>
      </c>
      <c r="H1157" s="113">
        <v>68.900000000000006</v>
      </c>
      <c r="I1157" s="113">
        <v>61951</v>
      </c>
      <c r="J1157" s="113">
        <v>4258640.8</v>
      </c>
      <c r="K1157" s="115">
        <v>43511</v>
      </c>
      <c r="L1157" s="113">
        <v>604</v>
      </c>
      <c r="M1157" s="113" t="s">
        <v>3090</v>
      </c>
      <c r="N1157" s="351"/>
    </row>
    <row r="1158" spans="1:14">
      <c r="A1158" s="113" t="s">
        <v>3290</v>
      </c>
      <c r="B1158" s="113" t="s">
        <v>384</v>
      </c>
      <c r="C1158" s="113">
        <v>3.6</v>
      </c>
      <c r="D1158" s="113">
        <v>3.65</v>
      </c>
      <c r="E1158" s="113">
        <v>3.45</v>
      </c>
      <c r="F1158" s="113">
        <v>3.5</v>
      </c>
      <c r="G1158" s="113">
        <v>3.55</v>
      </c>
      <c r="H1158" s="113">
        <v>3.55</v>
      </c>
      <c r="I1158" s="113">
        <v>37791</v>
      </c>
      <c r="J1158" s="113">
        <v>132736</v>
      </c>
      <c r="K1158" s="115">
        <v>43511</v>
      </c>
      <c r="L1158" s="113">
        <v>96</v>
      </c>
      <c r="M1158" s="113" t="s">
        <v>3291</v>
      </c>
      <c r="N1158" s="351"/>
    </row>
    <row r="1159" spans="1:14">
      <c r="A1159" s="113" t="s">
        <v>1368</v>
      </c>
      <c r="B1159" s="113" t="s">
        <v>384</v>
      </c>
      <c r="C1159" s="113">
        <v>1476.7</v>
      </c>
      <c r="D1159" s="113">
        <v>1502.95</v>
      </c>
      <c r="E1159" s="113">
        <v>1449.45</v>
      </c>
      <c r="F1159" s="113">
        <v>1494</v>
      </c>
      <c r="G1159" s="113">
        <v>1495</v>
      </c>
      <c r="H1159" s="113">
        <v>1489.5</v>
      </c>
      <c r="I1159" s="113">
        <v>363190</v>
      </c>
      <c r="J1159" s="113">
        <v>536151375.55000001</v>
      </c>
      <c r="K1159" s="115">
        <v>43511</v>
      </c>
      <c r="L1159" s="113">
        <v>16566</v>
      </c>
      <c r="M1159" s="113" t="s">
        <v>3091</v>
      </c>
      <c r="N1159" s="351"/>
    </row>
    <row r="1160" spans="1:14">
      <c r="A1160" s="113" t="s">
        <v>2864</v>
      </c>
      <c r="B1160" s="113" t="s">
        <v>384</v>
      </c>
      <c r="C1160" s="113">
        <v>1460</v>
      </c>
      <c r="D1160" s="113">
        <v>1467.5</v>
      </c>
      <c r="E1160" s="113">
        <v>1460</v>
      </c>
      <c r="F1160" s="113">
        <v>1462.15</v>
      </c>
      <c r="G1160" s="113">
        <v>1461</v>
      </c>
      <c r="H1160" s="113">
        <v>1453.9</v>
      </c>
      <c r="I1160" s="113">
        <v>880</v>
      </c>
      <c r="J1160" s="113">
        <v>1289186.75</v>
      </c>
      <c r="K1160" s="115">
        <v>43511</v>
      </c>
      <c r="L1160" s="113">
        <v>60</v>
      </c>
      <c r="M1160" s="113" t="s">
        <v>2865</v>
      </c>
      <c r="N1160" s="351"/>
    </row>
    <row r="1161" spans="1:14">
      <c r="A1161" s="113" t="s">
        <v>3563</v>
      </c>
      <c r="B1161" s="113" t="s">
        <v>384</v>
      </c>
      <c r="C1161" s="113">
        <v>1089</v>
      </c>
      <c r="D1161" s="113">
        <v>1090.5</v>
      </c>
      <c r="E1161" s="113">
        <v>1089</v>
      </c>
      <c r="F1161" s="113">
        <v>1090.5</v>
      </c>
      <c r="G1161" s="113">
        <v>1090.5</v>
      </c>
      <c r="H1161" s="113">
        <v>1091</v>
      </c>
      <c r="I1161" s="113">
        <v>17</v>
      </c>
      <c r="J1161" s="113">
        <v>18523.5</v>
      </c>
      <c r="K1161" s="115">
        <v>43511</v>
      </c>
      <c r="L1161" s="113">
        <v>2</v>
      </c>
      <c r="M1161" s="113" t="s">
        <v>3564</v>
      </c>
      <c r="N1161" s="351"/>
    </row>
    <row r="1162" spans="1:14">
      <c r="A1162" s="113" t="s">
        <v>1855</v>
      </c>
      <c r="B1162" s="113" t="s">
        <v>384</v>
      </c>
      <c r="C1162" s="113">
        <v>648</v>
      </c>
      <c r="D1162" s="113">
        <v>658.6</v>
      </c>
      <c r="E1162" s="113">
        <v>638.35</v>
      </c>
      <c r="F1162" s="113">
        <v>645.29999999999995</v>
      </c>
      <c r="G1162" s="113">
        <v>641</v>
      </c>
      <c r="H1162" s="113">
        <v>649.75</v>
      </c>
      <c r="I1162" s="113">
        <v>36923</v>
      </c>
      <c r="J1162" s="113">
        <v>23928960.100000001</v>
      </c>
      <c r="K1162" s="115">
        <v>43511</v>
      </c>
      <c r="L1162" s="113">
        <v>3773</v>
      </c>
      <c r="M1162" s="113" t="s">
        <v>3092</v>
      </c>
      <c r="N1162" s="351"/>
    </row>
    <row r="1163" spans="1:14">
      <c r="A1163" s="113" t="s">
        <v>3093</v>
      </c>
      <c r="B1163" s="113" t="s">
        <v>384</v>
      </c>
      <c r="C1163" s="113">
        <v>182</v>
      </c>
      <c r="D1163" s="113">
        <v>185.9</v>
      </c>
      <c r="E1163" s="113">
        <v>179</v>
      </c>
      <c r="F1163" s="113">
        <v>180.2</v>
      </c>
      <c r="G1163" s="113">
        <v>180.1</v>
      </c>
      <c r="H1163" s="113">
        <v>182.45</v>
      </c>
      <c r="I1163" s="113">
        <v>57196</v>
      </c>
      <c r="J1163" s="113">
        <v>10344132.6</v>
      </c>
      <c r="K1163" s="115">
        <v>43511</v>
      </c>
      <c r="L1163" s="113">
        <v>1904</v>
      </c>
      <c r="M1163" s="113" t="s">
        <v>3094</v>
      </c>
      <c r="N1163" s="351"/>
    </row>
    <row r="1164" spans="1:14">
      <c r="A1164" s="113" t="s">
        <v>3529</v>
      </c>
      <c r="B1164" s="113" t="s">
        <v>3195</v>
      </c>
      <c r="C1164" s="113">
        <v>2.85</v>
      </c>
      <c r="D1164" s="113">
        <v>2.85</v>
      </c>
      <c r="E1164" s="113">
        <v>2.65</v>
      </c>
      <c r="F1164" s="113">
        <v>2.65</v>
      </c>
      <c r="G1164" s="113">
        <v>2.65</v>
      </c>
      <c r="H1164" s="113">
        <v>2.75</v>
      </c>
      <c r="I1164" s="113">
        <v>2901</v>
      </c>
      <c r="J1164" s="113">
        <v>7906.85</v>
      </c>
      <c r="K1164" s="115">
        <v>43511</v>
      </c>
      <c r="L1164" s="113">
        <v>7</v>
      </c>
      <c r="M1164" s="113" t="s">
        <v>3530</v>
      </c>
      <c r="N1164" s="351"/>
    </row>
    <row r="1165" spans="1:14">
      <c r="A1165" s="113" t="s">
        <v>1369</v>
      </c>
      <c r="B1165" s="113" t="s">
        <v>384</v>
      </c>
      <c r="C1165" s="113">
        <v>405.75</v>
      </c>
      <c r="D1165" s="113">
        <v>408.45</v>
      </c>
      <c r="E1165" s="113">
        <v>395.85</v>
      </c>
      <c r="F1165" s="113">
        <v>397.4</v>
      </c>
      <c r="G1165" s="113">
        <v>398.5</v>
      </c>
      <c r="H1165" s="113">
        <v>405.55</v>
      </c>
      <c r="I1165" s="113">
        <v>266101</v>
      </c>
      <c r="J1165" s="113">
        <v>106653146.84999999</v>
      </c>
      <c r="K1165" s="115">
        <v>43511</v>
      </c>
      <c r="L1165" s="113">
        <v>11624</v>
      </c>
      <c r="M1165" s="113" t="s">
        <v>1370</v>
      </c>
      <c r="N1165" s="351"/>
    </row>
    <row r="1166" spans="1:14">
      <c r="A1166" s="113" t="s">
        <v>2021</v>
      </c>
      <c r="B1166" s="113" t="s">
        <v>384</v>
      </c>
      <c r="C1166" s="113">
        <v>288.5</v>
      </c>
      <c r="D1166" s="113">
        <v>288.5</v>
      </c>
      <c r="E1166" s="113">
        <v>275</v>
      </c>
      <c r="F1166" s="113">
        <v>279.10000000000002</v>
      </c>
      <c r="G1166" s="113">
        <v>284</v>
      </c>
      <c r="H1166" s="113">
        <v>285.8</v>
      </c>
      <c r="I1166" s="113">
        <v>6178</v>
      </c>
      <c r="J1166" s="113">
        <v>1722294.25</v>
      </c>
      <c r="K1166" s="115">
        <v>43511</v>
      </c>
      <c r="L1166" s="113">
        <v>462</v>
      </c>
      <c r="M1166" s="113" t="s">
        <v>2023</v>
      </c>
      <c r="N1166" s="351"/>
    </row>
    <row r="1167" spans="1:14">
      <c r="A1167" s="113" t="s">
        <v>1371</v>
      </c>
      <c r="B1167" s="113" t="s">
        <v>384</v>
      </c>
      <c r="C1167" s="113">
        <v>93</v>
      </c>
      <c r="D1167" s="113">
        <v>93.65</v>
      </c>
      <c r="E1167" s="113">
        <v>88</v>
      </c>
      <c r="F1167" s="113">
        <v>91.3</v>
      </c>
      <c r="G1167" s="113">
        <v>91.4</v>
      </c>
      <c r="H1167" s="113">
        <v>92.85</v>
      </c>
      <c r="I1167" s="113">
        <v>952601</v>
      </c>
      <c r="J1167" s="113">
        <v>86073674.5</v>
      </c>
      <c r="K1167" s="115">
        <v>43511</v>
      </c>
      <c r="L1167" s="113">
        <v>16858</v>
      </c>
      <c r="M1167" s="113" t="s">
        <v>1372</v>
      </c>
      <c r="N1167" s="351"/>
    </row>
    <row r="1168" spans="1:14">
      <c r="A1168" s="113" t="s">
        <v>3292</v>
      </c>
      <c r="B1168" s="113" t="s">
        <v>3195</v>
      </c>
      <c r="C1168" s="113">
        <v>0.85</v>
      </c>
      <c r="D1168" s="113">
        <v>0.85</v>
      </c>
      <c r="E1168" s="113">
        <v>0.75</v>
      </c>
      <c r="F1168" s="113">
        <v>0.85</v>
      </c>
      <c r="G1168" s="113">
        <v>0.85</v>
      </c>
      <c r="H1168" s="113">
        <v>0.8</v>
      </c>
      <c r="I1168" s="113">
        <v>11450</v>
      </c>
      <c r="J1168" s="113">
        <v>9198</v>
      </c>
      <c r="K1168" s="115">
        <v>43511</v>
      </c>
      <c r="L1168" s="113">
        <v>7</v>
      </c>
      <c r="M1168" s="113" t="s">
        <v>3293</v>
      </c>
      <c r="N1168" s="351"/>
    </row>
    <row r="1169" spans="1:14">
      <c r="A1169" s="113" t="s">
        <v>1373</v>
      </c>
      <c r="B1169" s="113" t="s">
        <v>384</v>
      </c>
      <c r="C1169" s="113">
        <v>561.5</v>
      </c>
      <c r="D1169" s="113">
        <v>574</v>
      </c>
      <c r="E1169" s="113">
        <v>558</v>
      </c>
      <c r="F1169" s="113">
        <v>567.5</v>
      </c>
      <c r="G1169" s="113">
        <v>572</v>
      </c>
      <c r="H1169" s="113">
        <v>560.70000000000005</v>
      </c>
      <c r="I1169" s="113">
        <v>196990</v>
      </c>
      <c r="J1169" s="113">
        <v>110633624.5</v>
      </c>
      <c r="K1169" s="115">
        <v>43511</v>
      </c>
      <c r="L1169" s="113">
        <v>11649</v>
      </c>
      <c r="M1169" s="113" t="s">
        <v>1374</v>
      </c>
      <c r="N1169" s="351"/>
    </row>
    <row r="1170" spans="1:14">
      <c r="A1170" s="113" t="s">
        <v>3294</v>
      </c>
      <c r="B1170" s="113" t="s">
        <v>384</v>
      </c>
      <c r="C1170" s="113">
        <v>20</v>
      </c>
      <c r="D1170" s="113">
        <v>20.45</v>
      </c>
      <c r="E1170" s="113">
        <v>19.25</v>
      </c>
      <c r="F1170" s="113">
        <v>19.649999999999999</v>
      </c>
      <c r="G1170" s="113">
        <v>19.75</v>
      </c>
      <c r="H1170" s="113">
        <v>19.45</v>
      </c>
      <c r="I1170" s="113">
        <v>8455</v>
      </c>
      <c r="J1170" s="113">
        <v>166532.85</v>
      </c>
      <c r="K1170" s="115">
        <v>43511</v>
      </c>
      <c r="L1170" s="113">
        <v>37</v>
      </c>
      <c r="M1170" s="113" t="s">
        <v>3295</v>
      </c>
      <c r="N1170" s="351"/>
    </row>
    <row r="1171" spans="1:14">
      <c r="A1171" s="113" t="s">
        <v>3296</v>
      </c>
      <c r="B1171" s="113" t="s">
        <v>384</v>
      </c>
      <c r="C1171" s="113">
        <v>42.5</v>
      </c>
      <c r="D1171" s="113">
        <v>42.5</v>
      </c>
      <c r="E1171" s="113">
        <v>39</v>
      </c>
      <c r="F1171" s="113">
        <v>39.5</v>
      </c>
      <c r="G1171" s="113">
        <v>39.5</v>
      </c>
      <c r="H1171" s="113">
        <v>41</v>
      </c>
      <c r="I1171" s="113">
        <v>436</v>
      </c>
      <c r="J1171" s="113">
        <v>17577.650000000001</v>
      </c>
      <c r="K1171" s="115">
        <v>43511</v>
      </c>
      <c r="L1171" s="113">
        <v>18</v>
      </c>
      <c r="M1171" s="113" t="s">
        <v>3297</v>
      </c>
      <c r="N1171" s="351"/>
    </row>
    <row r="1172" spans="1:14">
      <c r="A1172" s="113" t="s">
        <v>1375</v>
      </c>
      <c r="B1172" s="113" t="s">
        <v>384</v>
      </c>
      <c r="C1172" s="113">
        <v>150.19999999999999</v>
      </c>
      <c r="D1172" s="113">
        <v>154.65</v>
      </c>
      <c r="E1172" s="113">
        <v>150.19999999999999</v>
      </c>
      <c r="F1172" s="113">
        <v>152.25</v>
      </c>
      <c r="G1172" s="113">
        <v>152.5</v>
      </c>
      <c r="H1172" s="113">
        <v>150.65</v>
      </c>
      <c r="I1172" s="113">
        <v>88598</v>
      </c>
      <c r="J1172" s="113">
        <v>13518324.4</v>
      </c>
      <c r="K1172" s="115">
        <v>43511</v>
      </c>
      <c r="L1172" s="113">
        <v>2130</v>
      </c>
      <c r="M1172" s="113" t="s">
        <v>1376</v>
      </c>
      <c r="N1172" s="351"/>
    </row>
    <row r="1173" spans="1:14">
      <c r="A1173" s="113" t="s">
        <v>3298</v>
      </c>
      <c r="B1173" s="113" t="s">
        <v>384</v>
      </c>
      <c r="C1173" s="113">
        <v>21.8</v>
      </c>
      <c r="D1173" s="113">
        <v>22.1</v>
      </c>
      <c r="E1173" s="113">
        <v>21.65</v>
      </c>
      <c r="F1173" s="113">
        <v>22</v>
      </c>
      <c r="G1173" s="113">
        <v>21.9</v>
      </c>
      <c r="H1173" s="113">
        <v>21.75</v>
      </c>
      <c r="I1173" s="113">
        <v>8118</v>
      </c>
      <c r="J1173" s="113">
        <v>177996.5</v>
      </c>
      <c r="K1173" s="115">
        <v>43511</v>
      </c>
      <c r="L1173" s="113">
        <v>91</v>
      </c>
      <c r="M1173" s="113" t="s">
        <v>3299</v>
      </c>
      <c r="N1173" s="351"/>
    </row>
    <row r="1174" spans="1:14">
      <c r="A1174" s="113" t="s">
        <v>3095</v>
      </c>
      <c r="B1174" s="113" t="s">
        <v>384</v>
      </c>
      <c r="C1174" s="113">
        <v>90.5</v>
      </c>
      <c r="D1174" s="113">
        <v>93.45</v>
      </c>
      <c r="E1174" s="113">
        <v>87.1</v>
      </c>
      <c r="F1174" s="113">
        <v>91</v>
      </c>
      <c r="G1174" s="113">
        <v>91.9</v>
      </c>
      <c r="H1174" s="113">
        <v>88.2</v>
      </c>
      <c r="I1174" s="113">
        <v>34147</v>
      </c>
      <c r="J1174" s="113">
        <v>3079740</v>
      </c>
      <c r="K1174" s="115">
        <v>43511</v>
      </c>
      <c r="L1174" s="113">
        <v>341</v>
      </c>
      <c r="M1174" s="113" t="s">
        <v>3096</v>
      </c>
      <c r="N1174" s="351"/>
    </row>
    <row r="1175" spans="1:14">
      <c r="A1175" s="113" t="s">
        <v>212</v>
      </c>
      <c r="B1175" s="113" t="s">
        <v>384</v>
      </c>
      <c r="C1175" s="113">
        <v>609</v>
      </c>
      <c r="D1175" s="113">
        <v>613.35</v>
      </c>
      <c r="E1175" s="113">
        <v>596.25</v>
      </c>
      <c r="F1175" s="113">
        <v>610.4</v>
      </c>
      <c r="G1175" s="113">
        <v>608.70000000000005</v>
      </c>
      <c r="H1175" s="113">
        <v>609</v>
      </c>
      <c r="I1175" s="113">
        <v>348872</v>
      </c>
      <c r="J1175" s="113">
        <v>211459455.59999999</v>
      </c>
      <c r="K1175" s="115">
        <v>43511</v>
      </c>
      <c r="L1175" s="113">
        <v>13645</v>
      </c>
      <c r="M1175" s="113" t="s">
        <v>1377</v>
      </c>
      <c r="N1175" s="351"/>
    </row>
    <row r="1176" spans="1:14">
      <c r="A1176" s="113" t="s">
        <v>1378</v>
      </c>
      <c r="B1176" s="113" t="s">
        <v>384</v>
      </c>
      <c r="C1176" s="113">
        <v>186.75</v>
      </c>
      <c r="D1176" s="113">
        <v>187.7</v>
      </c>
      <c r="E1176" s="113">
        <v>183</v>
      </c>
      <c r="F1176" s="113">
        <v>183.7</v>
      </c>
      <c r="G1176" s="113">
        <v>183.45</v>
      </c>
      <c r="H1176" s="113">
        <v>186.55</v>
      </c>
      <c r="I1176" s="113">
        <v>16097</v>
      </c>
      <c r="J1176" s="113">
        <v>2975925.25</v>
      </c>
      <c r="K1176" s="115">
        <v>43511</v>
      </c>
      <c r="L1176" s="113">
        <v>622</v>
      </c>
      <c r="M1176" s="113" t="s">
        <v>1379</v>
      </c>
      <c r="N1176" s="351"/>
    </row>
    <row r="1177" spans="1:14">
      <c r="A1177" s="113" t="s">
        <v>1380</v>
      </c>
      <c r="B1177" s="113" t="s">
        <v>384</v>
      </c>
      <c r="C1177" s="113">
        <v>220</v>
      </c>
      <c r="D1177" s="113">
        <v>230</v>
      </c>
      <c r="E1177" s="113">
        <v>219</v>
      </c>
      <c r="F1177" s="113">
        <v>221.1</v>
      </c>
      <c r="G1177" s="113">
        <v>220</v>
      </c>
      <c r="H1177" s="113">
        <v>219.85</v>
      </c>
      <c r="I1177" s="113">
        <v>13777</v>
      </c>
      <c r="J1177" s="113">
        <v>3098361</v>
      </c>
      <c r="K1177" s="115">
        <v>43511</v>
      </c>
      <c r="L1177" s="113">
        <v>606</v>
      </c>
      <c r="M1177" s="113" t="s">
        <v>1381</v>
      </c>
      <c r="N1177" s="351"/>
    </row>
    <row r="1178" spans="1:14">
      <c r="A1178" s="113" t="s">
        <v>3698</v>
      </c>
      <c r="B1178" s="113" t="s">
        <v>3195</v>
      </c>
      <c r="C1178" s="113">
        <v>3</v>
      </c>
      <c r="D1178" s="113">
        <v>3</v>
      </c>
      <c r="E1178" s="113">
        <v>2.95</v>
      </c>
      <c r="F1178" s="113">
        <v>2.95</v>
      </c>
      <c r="G1178" s="113">
        <v>2.95</v>
      </c>
      <c r="H1178" s="113">
        <v>3</v>
      </c>
      <c r="I1178" s="113">
        <v>6</v>
      </c>
      <c r="J1178" s="113">
        <v>17.899999999999999</v>
      </c>
      <c r="K1178" s="115">
        <v>43511</v>
      </c>
      <c r="L1178" s="113">
        <v>2</v>
      </c>
      <c r="M1178" s="113" t="s">
        <v>3699</v>
      </c>
      <c r="N1178" s="351"/>
    </row>
    <row r="1179" spans="1:14">
      <c r="A1179" s="113" t="s">
        <v>1382</v>
      </c>
      <c r="B1179" s="113" t="s">
        <v>384</v>
      </c>
      <c r="C1179" s="113">
        <v>111.3</v>
      </c>
      <c r="D1179" s="113">
        <v>117.2</v>
      </c>
      <c r="E1179" s="113">
        <v>111.3</v>
      </c>
      <c r="F1179" s="113">
        <v>111.8</v>
      </c>
      <c r="G1179" s="113">
        <v>112</v>
      </c>
      <c r="H1179" s="113">
        <v>113.4</v>
      </c>
      <c r="I1179" s="113">
        <v>38666</v>
      </c>
      <c r="J1179" s="113">
        <v>4380195.3499999996</v>
      </c>
      <c r="K1179" s="115">
        <v>43511</v>
      </c>
      <c r="L1179" s="113">
        <v>874</v>
      </c>
      <c r="M1179" s="113" t="s">
        <v>1383</v>
      </c>
      <c r="N1179" s="351"/>
    </row>
    <row r="1180" spans="1:14">
      <c r="A1180" s="113" t="s">
        <v>3300</v>
      </c>
      <c r="B1180" s="113" t="s">
        <v>384</v>
      </c>
      <c r="C1180" s="113">
        <v>3.1</v>
      </c>
      <c r="D1180" s="113">
        <v>3.2</v>
      </c>
      <c r="E1180" s="113">
        <v>2.9</v>
      </c>
      <c r="F1180" s="113">
        <v>2.95</v>
      </c>
      <c r="G1180" s="113">
        <v>3</v>
      </c>
      <c r="H1180" s="113">
        <v>3.05</v>
      </c>
      <c r="I1180" s="113">
        <v>154298</v>
      </c>
      <c r="J1180" s="113">
        <v>469268.75</v>
      </c>
      <c r="K1180" s="115">
        <v>43511</v>
      </c>
      <c r="L1180" s="113">
        <v>359</v>
      </c>
      <c r="M1180" s="113" t="s">
        <v>3301</v>
      </c>
      <c r="N1180" s="351"/>
    </row>
    <row r="1181" spans="1:14">
      <c r="A1181" s="113" t="s">
        <v>1384</v>
      </c>
      <c r="B1181" s="113" t="s">
        <v>384</v>
      </c>
      <c r="C1181" s="113">
        <v>451.45</v>
      </c>
      <c r="D1181" s="113">
        <v>455.5</v>
      </c>
      <c r="E1181" s="113">
        <v>450</v>
      </c>
      <c r="F1181" s="113">
        <v>450</v>
      </c>
      <c r="G1181" s="113">
        <v>450</v>
      </c>
      <c r="H1181" s="113">
        <v>450.4</v>
      </c>
      <c r="I1181" s="113">
        <v>953</v>
      </c>
      <c r="J1181" s="113">
        <v>428945.45</v>
      </c>
      <c r="K1181" s="115">
        <v>43511</v>
      </c>
      <c r="L1181" s="113">
        <v>41</v>
      </c>
      <c r="M1181" s="113" t="s">
        <v>1385</v>
      </c>
      <c r="N1181" s="351"/>
    </row>
    <row r="1182" spans="1:14">
      <c r="A1182" s="113" t="s">
        <v>1386</v>
      </c>
      <c r="B1182" s="113" t="s">
        <v>384</v>
      </c>
      <c r="C1182" s="113">
        <v>1004</v>
      </c>
      <c r="D1182" s="113">
        <v>1015.15</v>
      </c>
      <c r="E1182" s="113">
        <v>990</v>
      </c>
      <c r="F1182" s="113">
        <v>997.85</v>
      </c>
      <c r="G1182" s="113">
        <v>992.45</v>
      </c>
      <c r="H1182" s="113">
        <v>1012.9</v>
      </c>
      <c r="I1182" s="113">
        <v>1071</v>
      </c>
      <c r="J1182" s="113">
        <v>1072076.3500000001</v>
      </c>
      <c r="K1182" s="115">
        <v>43511</v>
      </c>
      <c r="L1182" s="113">
        <v>126</v>
      </c>
      <c r="M1182" s="113" t="s">
        <v>1387</v>
      </c>
      <c r="N1182" s="351"/>
    </row>
    <row r="1183" spans="1:14">
      <c r="A1183" s="113" t="s">
        <v>1388</v>
      </c>
      <c r="B1183" s="113" t="s">
        <v>384</v>
      </c>
      <c r="C1183" s="113">
        <v>847.55</v>
      </c>
      <c r="D1183" s="113">
        <v>864.9</v>
      </c>
      <c r="E1183" s="113">
        <v>822.35</v>
      </c>
      <c r="F1183" s="113">
        <v>856</v>
      </c>
      <c r="G1183" s="113">
        <v>856</v>
      </c>
      <c r="H1183" s="113">
        <v>856.1</v>
      </c>
      <c r="I1183" s="113">
        <v>3706</v>
      </c>
      <c r="J1183" s="113">
        <v>3136447.9</v>
      </c>
      <c r="K1183" s="115">
        <v>43511</v>
      </c>
      <c r="L1183" s="113">
        <v>535</v>
      </c>
      <c r="M1183" s="113" t="s">
        <v>1389</v>
      </c>
      <c r="N1183" s="351"/>
    </row>
    <row r="1184" spans="1:14">
      <c r="A1184" s="113" t="s">
        <v>1390</v>
      </c>
      <c r="B1184" s="113" t="s">
        <v>384</v>
      </c>
      <c r="C1184" s="113">
        <v>701.5</v>
      </c>
      <c r="D1184" s="113">
        <v>702.5</v>
      </c>
      <c r="E1184" s="113">
        <v>681.85</v>
      </c>
      <c r="F1184" s="113">
        <v>686.35</v>
      </c>
      <c r="G1184" s="113">
        <v>685</v>
      </c>
      <c r="H1184" s="113">
        <v>704.55</v>
      </c>
      <c r="I1184" s="113">
        <v>401990</v>
      </c>
      <c r="J1184" s="113">
        <v>277115317.10000002</v>
      </c>
      <c r="K1184" s="115">
        <v>43511</v>
      </c>
      <c r="L1184" s="113">
        <v>12822</v>
      </c>
      <c r="M1184" s="113" t="s">
        <v>1391</v>
      </c>
      <c r="N1184" s="351"/>
    </row>
    <row r="1185" spans="1:14">
      <c r="A1185" s="113" t="s">
        <v>1392</v>
      </c>
      <c r="B1185" s="113" t="s">
        <v>384</v>
      </c>
      <c r="C1185" s="113">
        <v>524.9</v>
      </c>
      <c r="D1185" s="113">
        <v>538.25</v>
      </c>
      <c r="E1185" s="113">
        <v>522</v>
      </c>
      <c r="F1185" s="113">
        <v>528.15</v>
      </c>
      <c r="G1185" s="113">
        <v>528.70000000000005</v>
      </c>
      <c r="H1185" s="113">
        <v>525.95000000000005</v>
      </c>
      <c r="I1185" s="113">
        <v>4031</v>
      </c>
      <c r="J1185" s="113">
        <v>2125603.75</v>
      </c>
      <c r="K1185" s="115">
        <v>43511</v>
      </c>
      <c r="L1185" s="113">
        <v>490</v>
      </c>
      <c r="M1185" s="113" t="s">
        <v>1393</v>
      </c>
      <c r="N1185" s="351"/>
    </row>
    <row r="1186" spans="1:14">
      <c r="A1186" s="113" t="s">
        <v>1887</v>
      </c>
      <c r="B1186" s="113" t="s">
        <v>384</v>
      </c>
      <c r="C1186" s="113">
        <v>551</v>
      </c>
      <c r="D1186" s="113">
        <v>556.75</v>
      </c>
      <c r="E1186" s="113">
        <v>543.45000000000005</v>
      </c>
      <c r="F1186" s="113">
        <v>548.54999999999995</v>
      </c>
      <c r="G1186" s="113">
        <v>547.4</v>
      </c>
      <c r="H1186" s="113">
        <v>551.45000000000005</v>
      </c>
      <c r="I1186" s="113">
        <v>878754</v>
      </c>
      <c r="J1186" s="113">
        <v>482371261.75</v>
      </c>
      <c r="K1186" s="115">
        <v>43511</v>
      </c>
      <c r="L1186" s="113">
        <v>25581</v>
      </c>
      <c r="M1186" s="113" t="s">
        <v>2833</v>
      </c>
      <c r="N1186" s="351"/>
    </row>
    <row r="1187" spans="1:14">
      <c r="A1187" s="113" t="s">
        <v>1394</v>
      </c>
      <c r="B1187" s="113" t="s">
        <v>384</v>
      </c>
      <c r="C1187" s="113">
        <v>53.15</v>
      </c>
      <c r="D1187" s="113">
        <v>53.3</v>
      </c>
      <c r="E1187" s="113">
        <v>52</v>
      </c>
      <c r="F1187" s="113">
        <v>52.8</v>
      </c>
      <c r="G1187" s="113">
        <v>52.7</v>
      </c>
      <c r="H1187" s="113">
        <v>53.6</v>
      </c>
      <c r="I1187" s="113">
        <v>831911</v>
      </c>
      <c r="J1187" s="113">
        <v>43878682.450000003</v>
      </c>
      <c r="K1187" s="115">
        <v>43511</v>
      </c>
      <c r="L1187" s="113">
        <v>6669</v>
      </c>
      <c r="M1187" s="113" t="s">
        <v>3097</v>
      </c>
      <c r="N1187" s="351"/>
    </row>
    <row r="1188" spans="1:14">
      <c r="A1188" s="113" t="s">
        <v>131</v>
      </c>
      <c r="B1188" s="113" t="s">
        <v>384</v>
      </c>
      <c r="C1188" s="113">
        <v>5.5</v>
      </c>
      <c r="D1188" s="113">
        <v>5.7</v>
      </c>
      <c r="E1188" s="113">
        <v>5.4</v>
      </c>
      <c r="F1188" s="113">
        <v>5.5</v>
      </c>
      <c r="G1188" s="113">
        <v>5.45</v>
      </c>
      <c r="H1188" s="113">
        <v>5.55</v>
      </c>
      <c r="I1188" s="113">
        <v>56200999</v>
      </c>
      <c r="J1188" s="113">
        <v>310962284.64999998</v>
      </c>
      <c r="K1188" s="115">
        <v>43511</v>
      </c>
      <c r="L1188" s="113">
        <v>24834</v>
      </c>
      <c r="M1188" s="113" t="s">
        <v>3098</v>
      </c>
      <c r="N1188" s="351"/>
    </row>
    <row r="1189" spans="1:14">
      <c r="A1189" s="113" t="s">
        <v>132</v>
      </c>
      <c r="B1189" s="113" t="s">
        <v>384</v>
      </c>
      <c r="C1189" s="113">
        <v>120.25</v>
      </c>
      <c r="D1189" s="113">
        <v>123.95</v>
      </c>
      <c r="E1189" s="113">
        <v>117.7</v>
      </c>
      <c r="F1189" s="113">
        <v>122.85</v>
      </c>
      <c r="G1189" s="113">
        <v>123.05</v>
      </c>
      <c r="H1189" s="113">
        <v>120.45</v>
      </c>
      <c r="I1189" s="113">
        <v>11474326</v>
      </c>
      <c r="J1189" s="113">
        <v>1392804842.8499999</v>
      </c>
      <c r="K1189" s="115">
        <v>43511</v>
      </c>
      <c r="L1189" s="113">
        <v>59833</v>
      </c>
      <c r="M1189" s="113" t="s">
        <v>3099</v>
      </c>
      <c r="N1189" s="351"/>
    </row>
    <row r="1190" spans="1:14">
      <c r="A1190" s="113" t="s">
        <v>1396</v>
      </c>
      <c r="B1190" s="113" t="s">
        <v>384</v>
      </c>
      <c r="C1190" s="113">
        <v>74.5</v>
      </c>
      <c r="D1190" s="113">
        <v>83.4</v>
      </c>
      <c r="E1190" s="113">
        <v>74.150000000000006</v>
      </c>
      <c r="F1190" s="113">
        <v>81.599999999999994</v>
      </c>
      <c r="G1190" s="113">
        <v>80.7</v>
      </c>
      <c r="H1190" s="113">
        <v>74.5</v>
      </c>
      <c r="I1190" s="113">
        <v>2606222</v>
      </c>
      <c r="J1190" s="113">
        <v>208209371.69999999</v>
      </c>
      <c r="K1190" s="115">
        <v>43511</v>
      </c>
      <c r="L1190" s="113">
        <v>31613</v>
      </c>
      <c r="M1190" s="113" t="s">
        <v>1397</v>
      </c>
      <c r="N1190" s="351"/>
    </row>
    <row r="1191" spans="1:14">
      <c r="A1191" s="113" t="s">
        <v>3302</v>
      </c>
      <c r="B1191" s="113" t="s">
        <v>384</v>
      </c>
      <c r="C1191" s="113">
        <v>21.7</v>
      </c>
      <c r="D1191" s="113">
        <v>21.7</v>
      </c>
      <c r="E1191" s="113">
        <v>21.7</v>
      </c>
      <c r="F1191" s="113">
        <v>21.7</v>
      </c>
      <c r="G1191" s="113">
        <v>21.7</v>
      </c>
      <c r="H1191" s="113">
        <v>20.7</v>
      </c>
      <c r="I1191" s="113">
        <v>18078</v>
      </c>
      <c r="J1191" s="113">
        <v>392292.6</v>
      </c>
      <c r="K1191" s="115">
        <v>43511</v>
      </c>
      <c r="L1191" s="113">
        <v>28</v>
      </c>
      <c r="M1191" s="113" t="s">
        <v>3303</v>
      </c>
      <c r="N1191" s="351"/>
    </row>
    <row r="1192" spans="1:14">
      <c r="A1192" s="113" t="s">
        <v>3639</v>
      </c>
      <c r="B1192" s="113" t="s">
        <v>3195</v>
      </c>
      <c r="C1192" s="113">
        <v>3.25</v>
      </c>
      <c r="D1192" s="113">
        <v>3.25</v>
      </c>
      <c r="E1192" s="113">
        <v>3.25</v>
      </c>
      <c r="F1192" s="113">
        <v>3.25</v>
      </c>
      <c r="G1192" s="113">
        <v>3.25</v>
      </c>
      <c r="H1192" s="113">
        <v>3.4</v>
      </c>
      <c r="I1192" s="113">
        <v>500</v>
      </c>
      <c r="J1192" s="113">
        <v>1625</v>
      </c>
      <c r="K1192" s="115">
        <v>43511</v>
      </c>
      <c r="L1192" s="113">
        <v>4</v>
      </c>
      <c r="M1192" s="113" t="s">
        <v>3640</v>
      </c>
      <c r="N1192" s="351"/>
    </row>
    <row r="1193" spans="1:14">
      <c r="A1193" s="113" t="s">
        <v>1398</v>
      </c>
      <c r="B1193" s="113" t="s">
        <v>384</v>
      </c>
      <c r="C1193" s="113">
        <v>757</v>
      </c>
      <c r="D1193" s="113">
        <v>759.95</v>
      </c>
      <c r="E1193" s="113">
        <v>738</v>
      </c>
      <c r="F1193" s="113">
        <v>740.65</v>
      </c>
      <c r="G1193" s="113">
        <v>740</v>
      </c>
      <c r="H1193" s="113">
        <v>760.3</v>
      </c>
      <c r="I1193" s="113">
        <v>10260</v>
      </c>
      <c r="J1193" s="113">
        <v>7656300.9500000002</v>
      </c>
      <c r="K1193" s="115">
        <v>43511</v>
      </c>
      <c r="L1193" s="113">
        <v>1201</v>
      </c>
      <c r="M1193" s="113" t="s">
        <v>1399</v>
      </c>
      <c r="N1193" s="351"/>
    </row>
    <row r="1194" spans="1:14">
      <c r="A1194" s="113" t="s">
        <v>133</v>
      </c>
      <c r="B1194" s="113" t="s">
        <v>384</v>
      </c>
      <c r="C1194" s="113">
        <v>146.6</v>
      </c>
      <c r="D1194" s="113">
        <v>150.9</v>
      </c>
      <c r="E1194" s="113">
        <v>141.75</v>
      </c>
      <c r="F1194" s="113">
        <v>148.55000000000001</v>
      </c>
      <c r="G1194" s="113">
        <v>148.25</v>
      </c>
      <c r="H1194" s="113">
        <v>147.55000000000001</v>
      </c>
      <c r="I1194" s="113">
        <v>9674265</v>
      </c>
      <c r="J1194" s="113">
        <v>1426381267.95</v>
      </c>
      <c r="K1194" s="115">
        <v>43511</v>
      </c>
      <c r="L1194" s="113">
        <v>73635</v>
      </c>
      <c r="M1194" s="113" t="s">
        <v>1400</v>
      </c>
      <c r="N1194" s="351"/>
    </row>
    <row r="1195" spans="1:14">
      <c r="A1195" s="113" t="s">
        <v>2721</v>
      </c>
      <c r="B1195" s="113" t="s">
        <v>384</v>
      </c>
      <c r="C1195" s="113">
        <v>111.41</v>
      </c>
      <c r="D1195" s="113">
        <v>111.41</v>
      </c>
      <c r="E1195" s="113">
        <v>110.65</v>
      </c>
      <c r="F1195" s="113">
        <v>110.73</v>
      </c>
      <c r="G1195" s="113">
        <v>110.73</v>
      </c>
      <c r="H1195" s="113">
        <v>112.08</v>
      </c>
      <c r="I1195" s="113">
        <v>3356</v>
      </c>
      <c r="J1195" s="113">
        <v>371846.25</v>
      </c>
      <c r="K1195" s="115">
        <v>43511</v>
      </c>
      <c r="L1195" s="113">
        <v>15</v>
      </c>
      <c r="M1195" s="113" t="s">
        <v>2722</v>
      </c>
      <c r="N1195" s="351"/>
    </row>
    <row r="1196" spans="1:14">
      <c r="A1196" s="113" t="s">
        <v>2209</v>
      </c>
      <c r="B1196" s="113" t="s">
        <v>384</v>
      </c>
      <c r="C1196" s="113">
        <v>49.77</v>
      </c>
      <c r="D1196" s="113">
        <v>49.77</v>
      </c>
      <c r="E1196" s="113">
        <v>49.25</v>
      </c>
      <c r="F1196" s="113">
        <v>49.3</v>
      </c>
      <c r="G1196" s="113">
        <v>49.3</v>
      </c>
      <c r="H1196" s="113">
        <v>49.97</v>
      </c>
      <c r="I1196" s="113">
        <v>2213</v>
      </c>
      <c r="J1196" s="113">
        <v>109099.12</v>
      </c>
      <c r="K1196" s="115">
        <v>43511</v>
      </c>
      <c r="L1196" s="113">
        <v>39</v>
      </c>
      <c r="M1196" s="113" t="s">
        <v>2210</v>
      </c>
      <c r="N1196" s="351"/>
    </row>
    <row r="1197" spans="1:14">
      <c r="A1197" s="113" t="s">
        <v>2760</v>
      </c>
      <c r="B1197" s="113" t="s">
        <v>384</v>
      </c>
      <c r="C1197" s="113">
        <v>28.5</v>
      </c>
      <c r="D1197" s="113">
        <v>28.5</v>
      </c>
      <c r="E1197" s="113">
        <v>28.26</v>
      </c>
      <c r="F1197" s="113">
        <v>28.26</v>
      </c>
      <c r="G1197" s="113">
        <v>28.26</v>
      </c>
      <c r="H1197" s="113">
        <v>28.52</v>
      </c>
      <c r="I1197" s="113">
        <v>2205</v>
      </c>
      <c r="J1197" s="113">
        <v>62794.5</v>
      </c>
      <c r="K1197" s="115">
        <v>43511</v>
      </c>
      <c r="L1197" s="113">
        <v>3</v>
      </c>
      <c r="M1197" s="113" t="s">
        <v>2761</v>
      </c>
      <c r="N1197" s="351"/>
    </row>
    <row r="1198" spans="1:14">
      <c r="A1198" s="113" t="s">
        <v>134</v>
      </c>
      <c r="B1198" s="113" t="s">
        <v>384</v>
      </c>
      <c r="C1198" s="113">
        <v>1229.75</v>
      </c>
      <c r="D1198" s="113">
        <v>1249.9000000000001</v>
      </c>
      <c r="E1198" s="113">
        <v>1214</v>
      </c>
      <c r="F1198" s="113">
        <v>1244.45</v>
      </c>
      <c r="G1198" s="113">
        <v>1248.0999999999999</v>
      </c>
      <c r="H1198" s="113">
        <v>1224.2</v>
      </c>
      <c r="I1198" s="113">
        <v>9597961</v>
      </c>
      <c r="J1198" s="113">
        <v>11792253866.15</v>
      </c>
      <c r="K1198" s="115">
        <v>43511</v>
      </c>
      <c r="L1198" s="113">
        <v>175538</v>
      </c>
      <c r="M1198" s="113" t="s">
        <v>1401</v>
      </c>
      <c r="N1198" s="351"/>
    </row>
    <row r="1199" spans="1:14">
      <c r="A1199" s="113" t="s">
        <v>1402</v>
      </c>
      <c r="B1199" s="113" t="s">
        <v>384</v>
      </c>
      <c r="C1199" s="113">
        <v>20.8</v>
      </c>
      <c r="D1199" s="113">
        <v>20.8</v>
      </c>
      <c r="E1199" s="113">
        <v>19.75</v>
      </c>
      <c r="F1199" s="113">
        <v>20</v>
      </c>
      <c r="G1199" s="113">
        <v>20</v>
      </c>
      <c r="H1199" s="113">
        <v>20.55</v>
      </c>
      <c r="I1199" s="113">
        <v>159590</v>
      </c>
      <c r="J1199" s="113">
        <v>3197548.6</v>
      </c>
      <c r="K1199" s="115">
        <v>43511</v>
      </c>
      <c r="L1199" s="113">
        <v>500</v>
      </c>
      <c r="M1199" s="113" t="s">
        <v>1403</v>
      </c>
      <c r="N1199" s="351"/>
    </row>
    <row r="1200" spans="1:14">
      <c r="A1200" s="113" t="s">
        <v>135</v>
      </c>
      <c r="B1200" s="113" t="s">
        <v>384</v>
      </c>
      <c r="C1200" s="113">
        <v>117</v>
      </c>
      <c r="D1200" s="113">
        <v>120.6</v>
      </c>
      <c r="E1200" s="113">
        <v>114</v>
      </c>
      <c r="F1200" s="113">
        <v>114.95</v>
      </c>
      <c r="G1200" s="113">
        <v>114</v>
      </c>
      <c r="H1200" s="113">
        <v>117.35</v>
      </c>
      <c r="I1200" s="113">
        <v>12758179</v>
      </c>
      <c r="J1200" s="113">
        <v>1489796080.2</v>
      </c>
      <c r="K1200" s="115">
        <v>43511</v>
      </c>
      <c r="L1200" s="113">
        <v>87198</v>
      </c>
      <c r="M1200" s="113" t="s">
        <v>1404</v>
      </c>
      <c r="N1200" s="351"/>
    </row>
    <row r="1201" spans="1:14">
      <c r="A1201" s="113" t="s">
        <v>2754</v>
      </c>
      <c r="B1201" s="113" t="s">
        <v>384</v>
      </c>
      <c r="C1201" s="113">
        <v>554.75</v>
      </c>
      <c r="D1201" s="113">
        <v>557.38</v>
      </c>
      <c r="E1201" s="113">
        <v>548.04999999999995</v>
      </c>
      <c r="F1201" s="113">
        <v>557.38</v>
      </c>
      <c r="G1201" s="113">
        <v>557.38</v>
      </c>
      <c r="H1201" s="113">
        <v>555.91999999999996</v>
      </c>
      <c r="I1201" s="113">
        <v>688</v>
      </c>
      <c r="J1201" s="113">
        <v>380295.17</v>
      </c>
      <c r="K1201" s="115">
        <v>43511</v>
      </c>
      <c r="L1201" s="113">
        <v>46</v>
      </c>
      <c r="M1201" s="113" t="s">
        <v>2755</v>
      </c>
      <c r="N1201" s="351"/>
    </row>
    <row r="1202" spans="1:14">
      <c r="A1202" s="113" t="s">
        <v>3377</v>
      </c>
      <c r="B1202" s="113" t="s">
        <v>384</v>
      </c>
      <c r="C1202" s="113">
        <v>74</v>
      </c>
      <c r="D1202" s="113">
        <v>80</v>
      </c>
      <c r="E1202" s="113">
        <v>71.7</v>
      </c>
      <c r="F1202" s="113">
        <v>76.849999999999994</v>
      </c>
      <c r="G1202" s="113">
        <v>78</v>
      </c>
      <c r="H1202" s="113">
        <v>79.650000000000006</v>
      </c>
      <c r="I1202" s="113">
        <v>36095</v>
      </c>
      <c r="J1202" s="113">
        <v>2693993.9</v>
      </c>
      <c r="K1202" s="115">
        <v>43511</v>
      </c>
      <c r="L1202" s="113">
        <v>337</v>
      </c>
      <c r="M1202" s="113" t="s">
        <v>3378</v>
      </c>
      <c r="N1202" s="351"/>
    </row>
    <row r="1203" spans="1:14">
      <c r="A1203" s="113" t="s">
        <v>1405</v>
      </c>
      <c r="B1203" s="113" t="s">
        <v>384</v>
      </c>
      <c r="C1203" s="113">
        <v>10.45</v>
      </c>
      <c r="D1203" s="113">
        <v>10.65</v>
      </c>
      <c r="E1203" s="113">
        <v>10.1</v>
      </c>
      <c r="F1203" s="113">
        <v>10.15</v>
      </c>
      <c r="G1203" s="113">
        <v>10.15</v>
      </c>
      <c r="H1203" s="113">
        <v>10.199999999999999</v>
      </c>
      <c r="I1203" s="113">
        <v>1143276</v>
      </c>
      <c r="J1203" s="113">
        <v>11889485.6</v>
      </c>
      <c r="K1203" s="115">
        <v>43511</v>
      </c>
      <c r="L1203" s="113">
        <v>1705</v>
      </c>
      <c r="M1203" s="113" t="s">
        <v>1406</v>
      </c>
      <c r="N1203" s="351"/>
    </row>
    <row r="1204" spans="1:14">
      <c r="A1204" s="113" t="s">
        <v>1407</v>
      </c>
      <c r="B1204" s="113" t="s">
        <v>384</v>
      </c>
      <c r="C1204" s="113">
        <v>348</v>
      </c>
      <c r="D1204" s="113">
        <v>355</v>
      </c>
      <c r="E1204" s="113">
        <v>335.6</v>
      </c>
      <c r="F1204" s="113">
        <v>338.25</v>
      </c>
      <c r="G1204" s="113">
        <v>337.6</v>
      </c>
      <c r="H1204" s="113">
        <v>352.45</v>
      </c>
      <c r="I1204" s="113">
        <v>509841</v>
      </c>
      <c r="J1204" s="113">
        <v>175799526.55000001</v>
      </c>
      <c r="K1204" s="115">
        <v>43511</v>
      </c>
      <c r="L1204" s="113">
        <v>10443</v>
      </c>
      <c r="M1204" s="113" t="s">
        <v>2834</v>
      </c>
      <c r="N1204" s="351"/>
    </row>
    <row r="1205" spans="1:14">
      <c r="A1205" s="113" t="s">
        <v>3100</v>
      </c>
      <c r="B1205" s="113" t="s">
        <v>384</v>
      </c>
      <c r="C1205" s="113">
        <v>555</v>
      </c>
      <c r="D1205" s="113">
        <v>560</v>
      </c>
      <c r="E1205" s="113">
        <v>550</v>
      </c>
      <c r="F1205" s="113">
        <v>551.29999999999995</v>
      </c>
      <c r="G1205" s="113">
        <v>550</v>
      </c>
      <c r="H1205" s="113">
        <v>554.9</v>
      </c>
      <c r="I1205" s="113">
        <v>967</v>
      </c>
      <c r="J1205" s="113">
        <v>536224.25</v>
      </c>
      <c r="K1205" s="115">
        <v>43511</v>
      </c>
      <c r="L1205" s="113">
        <v>68</v>
      </c>
      <c r="M1205" s="113" t="s">
        <v>3101</v>
      </c>
      <c r="N1205" s="351"/>
    </row>
    <row r="1206" spans="1:14">
      <c r="A1206" s="113" t="s">
        <v>1869</v>
      </c>
      <c r="B1206" s="113" t="s">
        <v>384</v>
      </c>
      <c r="C1206" s="113">
        <v>92</v>
      </c>
      <c r="D1206" s="113">
        <v>94</v>
      </c>
      <c r="E1206" s="113">
        <v>87</v>
      </c>
      <c r="F1206" s="113">
        <v>91.9</v>
      </c>
      <c r="G1206" s="113">
        <v>94</v>
      </c>
      <c r="H1206" s="113">
        <v>88.65</v>
      </c>
      <c r="I1206" s="113">
        <v>106652</v>
      </c>
      <c r="J1206" s="113">
        <v>9463615.0500000007</v>
      </c>
      <c r="K1206" s="115">
        <v>43511</v>
      </c>
      <c r="L1206" s="113">
        <v>1769</v>
      </c>
      <c r="M1206" s="113" t="s">
        <v>1870</v>
      </c>
      <c r="N1206" s="351"/>
    </row>
    <row r="1207" spans="1:14">
      <c r="A1207" s="113" t="s">
        <v>3506</v>
      </c>
      <c r="B1207" s="113" t="s">
        <v>384</v>
      </c>
      <c r="C1207" s="113">
        <v>58.25</v>
      </c>
      <c r="D1207" s="113">
        <v>58.25</v>
      </c>
      <c r="E1207" s="113">
        <v>58.25</v>
      </c>
      <c r="F1207" s="113">
        <v>58.25</v>
      </c>
      <c r="G1207" s="113">
        <v>58.25</v>
      </c>
      <c r="H1207" s="113">
        <v>58.5</v>
      </c>
      <c r="I1207" s="113">
        <v>200</v>
      </c>
      <c r="J1207" s="113">
        <v>11650</v>
      </c>
      <c r="K1207" s="115">
        <v>43511</v>
      </c>
      <c r="L1207" s="113">
        <v>2</v>
      </c>
      <c r="M1207" s="113" t="s">
        <v>3507</v>
      </c>
      <c r="N1207" s="351"/>
    </row>
    <row r="1208" spans="1:14">
      <c r="A1208" s="113" t="s">
        <v>1924</v>
      </c>
      <c r="B1208" s="113" t="s">
        <v>384</v>
      </c>
      <c r="C1208" s="113">
        <v>366</v>
      </c>
      <c r="D1208" s="113">
        <v>366</v>
      </c>
      <c r="E1208" s="113">
        <v>356.4</v>
      </c>
      <c r="F1208" s="113">
        <v>360.05</v>
      </c>
      <c r="G1208" s="113">
        <v>360.05</v>
      </c>
      <c r="H1208" s="113">
        <v>368.5</v>
      </c>
      <c r="I1208" s="113">
        <v>137</v>
      </c>
      <c r="J1208" s="113">
        <v>49573.8</v>
      </c>
      <c r="K1208" s="115">
        <v>43511</v>
      </c>
      <c r="L1208" s="113">
        <v>13</v>
      </c>
      <c r="M1208" s="113" t="s">
        <v>1925</v>
      </c>
      <c r="N1208" s="351"/>
    </row>
    <row r="1209" spans="1:14">
      <c r="A1209" s="113" t="s">
        <v>2217</v>
      </c>
      <c r="B1209" s="113" t="s">
        <v>384</v>
      </c>
      <c r="C1209" s="113">
        <v>24.9</v>
      </c>
      <c r="D1209" s="113">
        <v>25.2</v>
      </c>
      <c r="E1209" s="113">
        <v>23.85</v>
      </c>
      <c r="F1209" s="113">
        <v>23.95</v>
      </c>
      <c r="G1209" s="113">
        <v>24</v>
      </c>
      <c r="H1209" s="113">
        <v>24.45</v>
      </c>
      <c r="I1209" s="113">
        <v>395403</v>
      </c>
      <c r="J1209" s="113">
        <v>9628932.4499999993</v>
      </c>
      <c r="K1209" s="115">
        <v>43511</v>
      </c>
      <c r="L1209" s="113">
        <v>1452</v>
      </c>
      <c r="M1209" s="113" t="s">
        <v>2218</v>
      </c>
      <c r="N1209" s="351"/>
    </row>
    <row r="1210" spans="1:14">
      <c r="A1210" s="113" t="s">
        <v>1408</v>
      </c>
      <c r="B1210" s="113" t="s">
        <v>384</v>
      </c>
      <c r="C1210" s="113">
        <v>58.1</v>
      </c>
      <c r="D1210" s="113">
        <v>58.1</v>
      </c>
      <c r="E1210" s="113">
        <v>57</v>
      </c>
      <c r="F1210" s="113">
        <v>57.25</v>
      </c>
      <c r="G1210" s="113">
        <v>57.15</v>
      </c>
      <c r="H1210" s="113">
        <v>58.1</v>
      </c>
      <c r="I1210" s="113">
        <v>70188</v>
      </c>
      <c r="J1210" s="113">
        <v>4020668.7</v>
      </c>
      <c r="K1210" s="115">
        <v>43511</v>
      </c>
      <c r="L1210" s="113">
        <v>844</v>
      </c>
      <c r="M1210" s="113" t="s">
        <v>1409</v>
      </c>
      <c r="N1210" s="351"/>
    </row>
    <row r="1211" spans="1:14">
      <c r="A1211" s="113" t="s">
        <v>1410</v>
      </c>
      <c r="B1211" s="113" t="s">
        <v>384</v>
      </c>
      <c r="C1211" s="113">
        <v>269.60000000000002</v>
      </c>
      <c r="D1211" s="113">
        <v>269.60000000000002</v>
      </c>
      <c r="E1211" s="113">
        <v>260.8</v>
      </c>
      <c r="F1211" s="113">
        <v>264.14999999999998</v>
      </c>
      <c r="G1211" s="113">
        <v>262.95</v>
      </c>
      <c r="H1211" s="113">
        <v>268</v>
      </c>
      <c r="I1211" s="113">
        <v>221617</v>
      </c>
      <c r="J1211" s="113">
        <v>58554539.850000001</v>
      </c>
      <c r="K1211" s="115">
        <v>43511</v>
      </c>
      <c r="L1211" s="113">
        <v>9982</v>
      </c>
      <c r="M1211" s="113" t="s">
        <v>1411</v>
      </c>
      <c r="N1211" s="351"/>
    </row>
    <row r="1212" spans="1:14">
      <c r="A1212" s="113" t="s">
        <v>2835</v>
      </c>
      <c r="B1212" s="113" t="s">
        <v>384</v>
      </c>
      <c r="C1212" s="113">
        <v>212</v>
      </c>
      <c r="D1212" s="113">
        <v>212</v>
      </c>
      <c r="E1212" s="113">
        <v>205</v>
      </c>
      <c r="F1212" s="113">
        <v>206.25</v>
      </c>
      <c r="G1212" s="113">
        <v>206</v>
      </c>
      <c r="H1212" s="113">
        <v>211.45</v>
      </c>
      <c r="I1212" s="113">
        <v>241765</v>
      </c>
      <c r="J1212" s="113">
        <v>50375550.100000001</v>
      </c>
      <c r="K1212" s="115">
        <v>43511</v>
      </c>
      <c r="L1212" s="113">
        <v>6675</v>
      </c>
      <c r="M1212" s="113" t="s">
        <v>2836</v>
      </c>
      <c r="N1212" s="351"/>
    </row>
    <row r="1213" spans="1:14">
      <c r="A1213" s="113" t="s">
        <v>3102</v>
      </c>
      <c r="B1213" s="113" t="s">
        <v>384</v>
      </c>
      <c r="C1213" s="113">
        <v>302.85000000000002</v>
      </c>
      <c r="D1213" s="113">
        <v>302.89999999999998</v>
      </c>
      <c r="E1213" s="113">
        <v>293.5</v>
      </c>
      <c r="F1213" s="113">
        <v>296.64999999999998</v>
      </c>
      <c r="G1213" s="113">
        <v>293.5</v>
      </c>
      <c r="H1213" s="113">
        <v>301</v>
      </c>
      <c r="I1213" s="113">
        <v>1828</v>
      </c>
      <c r="J1213" s="113">
        <v>542082.19999999995</v>
      </c>
      <c r="K1213" s="115">
        <v>43511</v>
      </c>
      <c r="L1213" s="113">
        <v>114</v>
      </c>
      <c r="M1213" s="113" t="s">
        <v>3103</v>
      </c>
      <c r="N1213" s="351"/>
    </row>
    <row r="1214" spans="1:14">
      <c r="A1214" s="113" t="s">
        <v>2475</v>
      </c>
      <c r="B1214" s="113" t="s">
        <v>384</v>
      </c>
      <c r="C1214" s="113">
        <v>7.65</v>
      </c>
      <c r="D1214" s="113">
        <v>7.9</v>
      </c>
      <c r="E1214" s="113">
        <v>7.35</v>
      </c>
      <c r="F1214" s="113">
        <v>7.9</v>
      </c>
      <c r="G1214" s="113">
        <v>7.9</v>
      </c>
      <c r="H1214" s="113">
        <v>7.65</v>
      </c>
      <c r="I1214" s="113">
        <v>2905</v>
      </c>
      <c r="J1214" s="113">
        <v>22219.45</v>
      </c>
      <c r="K1214" s="115">
        <v>43511</v>
      </c>
      <c r="L1214" s="113">
        <v>10</v>
      </c>
      <c r="M1214" s="113" t="s">
        <v>2476</v>
      </c>
      <c r="N1214" s="351"/>
    </row>
    <row r="1215" spans="1:14">
      <c r="A1215" s="113" t="s">
        <v>1412</v>
      </c>
      <c r="B1215" s="113" t="s">
        <v>384</v>
      </c>
      <c r="C1215" s="113">
        <v>427.4</v>
      </c>
      <c r="D1215" s="113">
        <v>431</v>
      </c>
      <c r="E1215" s="113">
        <v>415.1</v>
      </c>
      <c r="F1215" s="113">
        <v>419.05</v>
      </c>
      <c r="G1215" s="113">
        <v>416.05</v>
      </c>
      <c r="H1215" s="113">
        <v>434.6</v>
      </c>
      <c r="I1215" s="113">
        <v>11286</v>
      </c>
      <c r="J1215" s="113">
        <v>4769921.0999999996</v>
      </c>
      <c r="K1215" s="115">
        <v>43511</v>
      </c>
      <c r="L1215" s="113">
        <v>1078</v>
      </c>
      <c r="M1215" s="113" t="s">
        <v>1413</v>
      </c>
      <c r="N1215" s="351"/>
    </row>
    <row r="1216" spans="1:14">
      <c r="A1216" s="113" t="s">
        <v>2307</v>
      </c>
      <c r="B1216" s="113" t="s">
        <v>384</v>
      </c>
      <c r="C1216" s="113">
        <v>24</v>
      </c>
      <c r="D1216" s="113">
        <v>24</v>
      </c>
      <c r="E1216" s="113">
        <v>22.9</v>
      </c>
      <c r="F1216" s="113">
        <v>23.15</v>
      </c>
      <c r="G1216" s="113">
        <v>23.35</v>
      </c>
      <c r="H1216" s="113">
        <v>23.65</v>
      </c>
      <c r="I1216" s="113">
        <v>127613</v>
      </c>
      <c r="J1216" s="113">
        <v>2971179.15</v>
      </c>
      <c r="K1216" s="115">
        <v>43511</v>
      </c>
      <c r="L1216" s="113">
        <v>479</v>
      </c>
      <c r="M1216" s="113" t="s">
        <v>2308</v>
      </c>
      <c r="N1216" s="351"/>
    </row>
    <row r="1217" spans="1:14">
      <c r="A1217" s="113" t="s">
        <v>1414</v>
      </c>
      <c r="B1217" s="113" t="s">
        <v>384</v>
      </c>
      <c r="C1217" s="113">
        <v>367.3</v>
      </c>
      <c r="D1217" s="113">
        <v>370.95</v>
      </c>
      <c r="E1217" s="113">
        <v>337.6</v>
      </c>
      <c r="F1217" s="113">
        <v>344.9</v>
      </c>
      <c r="G1217" s="113">
        <v>340</v>
      </c>
      <c r="H1217" s="113">
        <v>369.85</v>
      </c>
      <c r="I1217" s="113">
        <v>8497</v>
      </c>
      <c r="J1217" s="113">
        <v>2981423.3</v>
      </c>
      <c r="K1217" s="115">
        <v>43511</v>
      </c>
      <c r="L1217" s="113">
        <v>692</v>
      </c>
      <c r="M1217" s="113" t="s">
        <v>1415</v>
      </c>
      <c r="N1217" s="351"/>
    </row>
    <row r="1218" spans="1:14">
      <c r="A1218" s="113" t="s">
        <v>2268</v>
      </c>
      <c r="B1218" s="113" t="s">
        <v>384</v>
      </c>
      <c r="C1218" s="113">
        <v>160.4</v>
      </c>
      <c r="D1218" s="113">
        <v>162.85</v>
      </c>
      <c r="E1218" s="113">
        <v>149</v>
      </c>
      <c r="F1218" s="113">
        <v>150.85</v>
      </c>
      <c r="G1218" s="113">
        <v>150.5</v>
      </c>
      <c r="H1218" s="113">
        <v>159.80000000000001</v>
      </c>
      <c r="I1218" s="113">
        <v>185196</v>
      </c>
      <c r="J1218" s="113">
        <v>28749593.350000001</v>
      </c>
      <c r="K1218" s="115">
        <v>43511</v>
      </c>
      <c r="L1218" s="113">
        <v>2999</v>
      </c>
      <c r="M1218" s="113" t="s">
        <v>2269</v>
      </c>
      <c r="N1218" s="351"/>
    </row>
    <row r="1219" spans="1:14">
      <c r="A1219" s="113" t="s">
        <v>2191</v>
      </c>
      <c r="B1219" s="113" t="s">
        <v>384</v>
      </c>
      <c r="C1219" s="113">
        <v>8.3000000000000007</v>
      </c>
      <c r="D1219" s="113">
        <v>8.6999999999999993</v>
      </c>
      <c r="E1219" s="113">
        <v>8.3000000000000007</v>
      </c>
      <c r="F1219" s="113">
        <v>8.5500000000000007</v>
      </c>
      <c r="G1219" s="113">
        <v>8.5500000000000007</v>
      </c>
      <c r="H1219" s="113">
        <v>8.4</v>
      </c>
      <c r="I1219" s="113">
        <v>774553</v>
      </c>
      <c r="J1219" s="113">
        <v>6564372.9000000004</v>
      </c>
      <c r="K1219" s="115">
        <v>43511</v>
      </c>
      <c r="L1219" s="113">
        <v>1870</v>
      </c>
      <c r="M1219" s="113" t="s">
        <v>1395</v>
      </c>
      <c r="N1219" s="351"/>
    </row>
    <row r="1220" spans="1:14">
      <c r="A1220" s="113" t="s">
        <v>3614</v>
      </c>
      <c r="B1220" s="113" t="s">
        <v>3195</v>
      </c>
      <c r="C1220" s="113">
        <v>1.25</v>
      </c>
      <c r="D1220" s="113">
        <v>1.25</v>
      </c>
      <c r="E1220" s="113">
        <v>1.25</v>
      </c>
      <c r="F1220" s="113">
        <v>1.25</v>
      </c>
      <c r="G1220" s="113">
        <v>1.25</v>
      </c>
      <c r="H1220" s="113">
        <v>1.3</v>
      </c>
      <c r="I1220" s="113">
        <v>1000</v>
      </c>
      <c r="J1220" s="113">
        <v>1250</v>
      </c>
      <c r="K1220" s="115">
        <v>43511</v>
      </c>
      <c r="L1220" s="113">
        <v>3</v>
      </c>
      <c r="M1220" s="113" t="s">
        <v>3615</v>
      </c>
      <c r="N1220" s="351"/>
    </row>
    <row r="1221" spans="1:14">
      <c r="A1221" s="113" t="s">
        <v>1416</v>
      </c>
      <c r="B1221" s="113" t="s">
        <v>384</v>
      </c>
      <c r="C1221" s="113">
        <v>94.9</v>
      </c>
      <c r="D1221" s="113">
        <v>96.1</v>
      </c>
      <c r="E1221" s="113">
        <v>93</v>
      </c>
      <c r="F1221" s="113">
        <v>94.5</v>
      </c>
      <c r="G1221" s="113">
        <v>94.85</v>
      </c>
      <c r="H1221" s="113">
        <v>94.25</v>
      </c>
      <c r="I1221" s="113">
        <v>84774</v>
      </c>
      <c r="J1221" s="113">
        <v>8009724.6500000004</v>
      </c>
      <c r="K1221" s="115">
        <v>43511</v>
      </c>
      <c r="L1221" s="113">
        <v>246</v>
      </c>
      <c r="M1221" s="113" t="s">
        <v>1417</v>
      </c>
      <c r="N1221" s="351"/>
    </row>
    <row r="1222" spans="1:14">
      <c r="A1222" s="113" t="s">
        <v>2477</v>
      </c>
      <c r="B1222" s="113" t="s">
        <v>384</v>
      </c>
      <c r="C1222" s="113">
        <v>2.2999999999999998</v>
      </c>
      <c r="D1222" s="113">
        <v>2.5499999999999998</v>
      </c>
      <c r="E1222" s="113">
        <v>2.25</v>
      </c>
      <c r="F1222" s="113">
        <v>2.5499999999999998</v>
      </c>
      <c r="G1222" s="113">
        <v>2.5499999999999998</v>
      </c>
      <c r="H1222" s="113">
        <v>2.35</v>
      </c>
      <c r="I1222" s="113">
        <v>4002</v>
      </c>
      <c r="J1222" s="113">
        <v>9770.15</v>
      </c>
      <c r="K1222" s="115">
        <v>43511</v>
      </c>
      <c r="L1222" s="113">
        <v>19</v>
      </c>
      <c r="M1222" s="113" t="s">
        <v>2478</v>
      </c>
      <c r="N1222" s="351"/>
    </row>
    <row r="1223" spans="1:14">
      <c r="A1223" s="113" t="s">
        <v>1418</v>
      </c>
      <c r="B1223" s="113" t="s">
        <v>384</v>
      </c>
      <c r="C1223" s="113">
        <v>4.75</v>
      </c>
      <c r="D1223" s="113">
        <v>4.8499999999999996</v>
      </c>
      <c r="E1223" s="113">
        <v>4.5</v>
      </c>
      <c r="F1223" s="113">
        <v>4.75</v>
      </c>
      <c r="G1223" s="113">
        <v>4.6500000000000004</v>
      </c>
      <c r="H1223" s="113">
        <v>4.7</v>
      </c>
      <c r="I1223" s="113">
        <v>2028120</v>
      </c>
      <c r="J1223" s="113">
        <v>9409409.25</v>
      </c>
      <c r="K1223" s="115">
        <v>43511</v>
      </c>
      <c r="L1223" s="113">
        <v>2105</v>
      </c>
      <c r="M1223" s="113" t="s">
        <v>1419</v>
      </c>
      <c r="N1223" s="351"/>
    </row>
    <row r="1224" spans="1:14">
      <c r="A1224" s="113" t="s">
        <v>2019</v>
      </c>
      <c r="B1224" s="113" t="s">
        <v>384</v>
      </c>
      <c r="C1224" s="113">
        <v>64.05</v>
      </c>
      <c r="D1224" s="113">
        <v>69.45</v>
      </c>
      <c r="E1224" s="113">
        <v>63.15</v>
      </c>
      <c r="F1224" s="113">
        <v>67.849999999999994</v>
      </c>
      <c r="G1224" s="113">
        <v>69.45</v>
      </c>
      <c r="H1224" s="113">
        <v>65.55</v>
      </c>
      <c r="I1224" s="113">
        <v>2685</v>
      </c>
      <c r="J1224" s="113">
        <v>178500.1</v>
      </c>
      <c r="K1224" s="115">
        <v>43511</v>
      </c>
      <c r="L1224" s="113">
        <v>76</v>
      </c>
      <c r="M1224" s="113" t="s">
        <v>2020</v>
      </c>
      <c r="N1224" s="351"/>
    </row>
    <row r="1225" spans="1:14">
      <c r="A1225" s="113" t="s">
        <v>1420</v>
      </c>
      <c r="B1225" s="113" t="s">
        <v>384</v>
      </c>
      <c r="C1225" s="113">
        <v>210.7</v>
      </c>
      <c r="D1225" s="113">
        <v>213.2</v>
      </c>
      <c r="E1225" s="113">
        <v>210.65</v>
      </c>
      <c r="F1225" s="113">
        <v>211.95</v>
      </c>
      <c r="G1225" s="113">
        <v>213.2</v>
      </c>
      <c r="H1225" s="113">
        <v>211.1</v>
      </c>
      <c r="I1225" s="113">
        <v>22277</v>
      </c>
      <c r="J1225" s="113">
        <v>4702229.95</v>
      </c>
      <c r="K1225" s="115">
        <v>43511</v>
      </c>
      <c r="L1225" s="113">
        <v>227</v>
      </c>
      <c r="M1225" s="113" t="s">
        <v>1421</v>
      </c>
      <c r="N1225" s="351"/>
    </row>
    <row r="1226" spans="1:14">
      <c r="A1226" s="113" t="s">
        <v>136</v>
      </c>
      <c r="B1226" s="113" t="s">
        <v>384</v>
      </c>
      <c r="C1226" s="113">
        <v>10.55</v>
      </c>
      <c r="D1226" s="113">
        <v>10.7</v>
      </c>
      <c r="E1226" s="113">
        <v>10</v>
      </c>
      <c r="F1226" s="113">
        <v>10.199999999999999</v>
      </c>
      <c r="G1226" s="113">
        <v>10.050000000000001</v>
      </c>
      <c r="H1226" s="113">
        <v>10.65</v>
      </c>
      <c r="I1226" s="113">
        <v>32434913</v>
      </c>
      <c r="J1226" s="113">
        <v>336791336.05000001</v>
      </c>
      <c r="K1226" s="115">
        <v>43511</v>
      </c>
      <c r="L1226" s="113">
        <v>22995</v>
      </c>
      <c r="M1226" s="113" t="s">
        <v>1422</v>
      </c>
      <c r="N1226" s="351"/>
    </row>
    <row r="1227" spans="1:14">
      <c r="A1227" s="113" t="s">
        <v>1423</v>
      </c>
      <c r="B1227" s="113" t="s">
        <v>384</v>
      </c>
      <c r="C1227" s="113">
        <v>96.6</v>
      </c>
      <c r="D1227" s="113">
        <v>96.6</v>
      </c>
      <c r="E1227" s="113">
        <v>90.45</v>
      </c>
      <c r="F1227" s="113">
        <v>94.55</v>
      </c>
      <c r="G1227" s="113">
        <v>93</v>
      </c>
      <c r="H1227" s="113">
        <v>93.4</v>
      </c>
      <c r="I1227" s="113">
        <v>119898</v>
      </c>
      <c r="J1227" s="113">
        <v>11157792.800000001</v>
      </c>
      <c r="K1227" s="115">
        <v>43511</v>
      </c>
      <c r="L1227" s="113">
        <v>630</v>
      </c>
      <c r="M1227" s="113" t="s">
        <v>1424</v>
      </c>
      <c r="N1227" s="351"/>
    </row>
    <row r="1228" spans="1:14">
      <c r="A1228" s="113" t="s">
        <v>3179</v>
      </c>
      <c r="B1228" s="113" t="s">
        <v>384</v>
      </c>
      <c r="C1228" s="113">
        <v>18.21</v>
      </c>
      <c r="D1228" s="113">
        <v>18.21</v>
      </c>
      <c r="E1228" s="113">
        <v>18.21</v>
      </c>
      <c r="F1228" s="113">
        <v>18.21</v>
      </c>
      <c r="G1228" s="113">
        <v>18.21</v>
      </c>
      <c r="H1228" s="113">
        <v>18.14</v>
      </c>
      <c r="I1228" s="113">
        <v>11000</v>
      </c>
      <c r="J1228" s="113">
        <v>200310</v>
      </c>
      <c r="K1228" s="115">
        <v>43511</v>
      </c>
      <c r="L1228" s="113">
        <v>1</v>
      </c>
      <c r="M1228" s="113" t="s">
        <v>3180</v>
      </c>
      <c r="N1228" s="351"/>
    </row>
    <row r="1229" spans="1:14">
      <c r="A1229" s="113" t="s">
        <v>3104</v>
      </c>
      <c r="B1229" s="113" t="s">
        <v>384</v>
      </c>
      <c r="C1229" s="113">
        <v>26.4</v>
      </c>
      <c r="D1229" s="113">
        <v>27</v>
      </c>
      <c r="E1229" s="113">
        <v>26.3</v>
      </c>
      <c r="F1229" s="113">
        <v>26.6</v>
      </c>
      <c r="G1229" s="113">
        <v>26.55</v>
      </c>
      <c r="H1229" s="113">
        <v>26.4</v>
      </c>
      <c r="I1229" s="113">
        <v>27689</v>
      </c>
      <c r="J1229" s="113">
        <v>734570.65</v>
      </c>
      <c r="K1229" s="115">
        <v>43511</v>
      </c>
      <c r="L1229" s="113">
        <v>161</v>
      </c>
      <c r="M1229" s="113" t="s">
        <v>3105</v>
      </c>
      <c r="N1229" s="351"/>
    </row>
    <row r="1230" spans="1:14">
      <c r="A1230" s="113" t="s">
        <v>1425</v>
      </c>
      <c r="B1230" s="113" t="s">
        <v>384</v>
      </c>
      <c r="C1230" s="113">
        <v>166.2</v>
      </c>
      <c r="D1230" s="113">
        <v>166.2</v>
      </c>
      <c r="E1230" s="113">
        <v>159.55000000000001</v>
      </c>
      <c r="F1230" s="113">
        <v>160.80000000000001</v>
      </c>
      <c r="G1230" s="113">
        <v>160.30000000000001</v>
      </c>
      <c r="H1230" s="113">
        <v>166.2</v>
      </c>
      <c r="I1230" s="113">
        <v>13430</v>
      </c>
      <c r="J1230" s="113">
        <v>2161264.9</v>
      </c>
      <c r="K1230" s="115">
        <v>43511</v>
      </c>
      <c r="L1230" s="113">
        <v>573</v>
      </c>
      <c r="M1230" s="113" t="s">
        <v>1426</v>
      </c>
      <c r="N1230" s="351"/>
    </row>
    <row r="1231" spans="1:14">
      <c r="A1231" s="113" t="s">
        <v>1427</v>
      </c>
      <c r="B1231" s="113" t="s">
        <v>384</v>
      </c>
      <c r="C1231" s="113">
        <v>50.15</v>
      </c>
      <c r="D1231" s="113">
        <v>51</v>
      </c>
      <c r="E1231" s="113">
        <v>49.3</v>
      </c>
      <c r="F1231" s="113">
        <v>50</v>
      </c>
      <c r="G1231" s="113">
        <v>50.35</v>
      </c>
      <c r="H1231" s="113">
        <v>50.05</v>
      </c>
      <c r="I1231" s="113">
        <v>16606</v>
      </c>
      <c r="J1231" s="113">
        <v>829683</v>
      </c>
      <c r="K1231" s="115">
        <v>43511</v>
      </c>
      <c r="L1231" s="113">
        <v>157</v>
      </c>
      <c r="M1231" s="113" t="s">
        <v>1428</v>
      </c>
      <c r="N1231" s="351"/>
    </row>
    <row r="1232" spans="1:14">
      <c r="A1232" s="113" t="s">
        <v>2479</v>
      </c>
      <c r="B1232" s="113" t="s">
        <v>384</v>
      </c>
      <c r="C1232" s="113">
        <v>2.9</v>
      </c>
      <c r="D1232" s="113">
        <v>3</v>
      </c>
      <c r="E1232" s="113">
        <v>2.8</v>
      </c>
      <c r="F1232" s="113">
        <v>2.8</v>
      </c>
      <c r="G1232" s="113">
        <v>2.8</v>
      </c>
      <c r="H1232" s="113">
        <v>2.95</v>
      </c>
      <c r="I1232" s="113">
        <v>165244</v>
      </c>
      <c r="J1232" s="113">
        <v>475481.15</v>
      </c>
      <c r="K1232" s="115">
        <v>43511</v>
      </c>
      <c r="L1232" s="113">
        <v>165</v>
      </c>
      <c r="M1232" s="113" t="s">
        <v>2480</v>
      </c>
      <c r="N1232" s="351"/>
    </row>
    <row r="1233" spans="1:14">
      <c r="A1233" s="113" t="s">
        <v>1429</v>
      </c>
      <c r="B1233" s="113" t="s">
        <v>384</v>
      </c>
      <c r="C1233" s="113">
        <v>2.85</v>
      </c>
      <c r="D1233" s="113">
        <v>2.95</v>
      </c>
      <c r="E1233" s="113">
        <v>2.8</v>
      </c>
      <c r="F1233" s="113">
        <v>2.85</v>
      </c>
      <c r="G1233" s="113">
        <v>2.85</v>
      </c>
      <c r="H1233" s="113">
        <v>2.9</v>
      </c>
      <c r="I1233" s="113">
        <v>1468728</v>
      </c>
      <c r="J1233" s="113">
        <v>4206075.9000000004</v>
      </c>
      <c r="K1233" s="115">
        <v>43511</v>
      </c>
      <c r="L1233" s="113">
        <v>497</v>
      </c>
      <c r="M1233" s="113" t="s">
        <v>1430</v>
      </c>
      <c r="N1233" s="351"/>
    </row>
    <row r="1234" spans="1:14">
      <c r="A1234" s="113" t="s">
        <v>1431</v>
      </c>
      <c r="B1234" s="113" t="s">
        <v>384</v>
      </c>
      <c r="C1234" s="113">
        <v>265.95</v>
      </c>
      <c r="D1234" s="113">
        <v>267.35000000000002</v>
      </c>
      <c r="E1234" s="113">
        <v>260</v>
      </c>
      <c r="F1234" s="113">
        <v>261.95</v>
      </c>
      <c r="G1234" s="113">
        <v>261</v>
      </c>
      <c r="H1234" s="113">
        <v>268.25</v>
      </c>
      <c r="I1234" s="113">
        <v>4348</v>
      </c>
      <c r="J1234" s="113">
        <v>1144789.3</v>
      </c>
      <c r="K1234" s="115">
        <v>43511</v>
      </c>
      <c r="L1234" s="113">
        <v>362</v>
      </c>
      <c r="M1234" s="113" t="s">
        <v>1432</v>
      </c>
      <c r="N1234" s="351"/>
    </row>
    <row r="1235" spans="1:14">
      <c r="A1235" s="113" t="s">
        <v>3304</v>
      </c>
      <c r="B1235" s="113" t="s">
        <v>3195</v>
      </c>
      <c r="C1235" s="113">
        <v>2.5</v>
      </c>
      <c r="D1235" s="113">
        <v>2.5</v>
      </c>
      <c r="E1235" s="113">
        <v>2.4</v>
      </c>
      <c r="F1235" s="113">
        <v>2.5</v>
      </c>
      <c r="G1235" s="113">
        <v>2.5</v>
      </c>
      <c r="H1235" s="113">
        <v>2.4</v>
      </c>
      <c r="I1235" s="113">
        <v>55105</v>
      </c>
      <c r="J1235" s="113">
        <v>137535.1</v>
      </c>
      <c r="K1235" s="115">
        <v>43511</v>
      </c>
      <c r="L1235" s="113">
        <v>68</v>
      </c>
      <c r="M1235" s="113" t="s">
        <v>3305</v>
      </c>
      <c r="N1235" s="351"/>
    </row>
    <row r="1236" spans="1:14">
      <c r="A1236" s="113" t="s">
        <v>1433</v>
      </c>
      <c r="B1236" s="113" t="s">
        <v>384</v>
      </c>
      <c r="C1236" s="113">
        <v>86.3</v>
      </c>
      <c r="D1236" s="113">
        <v>94.85</v>
      </c>
      <c r="E1236" s="113">
        <v>84.75</v>
      </c>
      <c r="F1236" s="113">
        <v>93.15</v>
      </c>
      <c r="G1236" s="113">
        <v>94</v>
      </c>
      <c r="H1236" s="113">
        <v>87.7</v>
      </c>
      <c r="I1236" s="113">
        <v>84912</v>
      </c>
      <c r="J1236" s="113">
        <v>7634651.7999999998</v>
      </c>
      <c r="K1236" s="115">
        <v>43511</v>
      </c>
      <c r="L1236" s="113">
        <v>1648</v>
      </c>
      <c r="M1236" s="113" t="s">
        <v>1434</v>
      </c>
      <c r="N1236" s="351"/>
    </row>
    <row r="1237" spans="1:14">
      <c r="A1237" s="113" t="s">
        <v>1435</v>
      </c>
      <c r="B1237" s="113" t="s">
        <v>3195</v>
      </c>
      <c r="C1237" s="113">
        <v>6.35</v>
      </c>
      <c r="D1237" s="113">
        <v>6.5</v>
      </c>
      <c r="E1237" s="113">
        <v>6.25</v>
      </c>
      <c r="F1237" s="113">
        <v>6.4</v>
      </c>
      <c r="G1237" s="113">
        <v>6.4</v>
      </c>
      <c r="H1237" s="113">
        <v>6.2</v>
      </c>
      <c r="I1237" s="113">
        <v>585090</v>
      </c>
      <c r="J1237" s="113">
        <v>3728741.8</v>
      </c>
      <c r="K1237" s="115">
        <v>43511</v>
      </c>
      <c r="L1237" s="113">
        <v>796</v>
      </c>
      <c r="M1237" s="113" t="s">
        <v>1436</v>
      </c>
      <c r="N1237" s="351"/>
    </row>
    <row r="1238" spans="1:14">
      <c r="A1238" s="113" t="s">
        <v>1437</v>
      </c>
      <c r="B1238" s="113" t="s">
        <v>384</v>
      </c>
      <c r="C1238" s="113">
        <v>310.64999999999998</v>
      </c>
      <c r="D1238" s="113">
        <v>316.89999999999998</v>
      </c>
      <c r="E1238" s="113">
        <v>306.39999999999998</v>
      </c>
      <c r="F1238" s="113">
        <v>311.10000000000002</v>
      </c>
      <c r="G1238" s="113">
        <v>311</v>
      </c>
      <c r="H1238" s="113">
        <v>310.95</v>
      </c>
      <c r="I1238" s="113">
        <v>10404</v>
      </c>
      <c r="J1238" s="113">
        <v>3235657.55</v>
      </c>
      <c r="K1238" s="115">
        <v>43511</v>
      </c>
      <c r="L1238" s="113">
        <v>694</v>
      </c>
      <c r="M1238" s="113" t="s">
        <v>1438</v>
      </c>
      <c r="N1238" s="351"/>
    </row>
    <row r="1239" spans="1:14">
      <c r="A1239" s="113" t="s">
        <v>1439</v>
      </c>
      <c r="B1239" s="113" t="s">
        <v>384</v>
      </c>
      <c r="C1239" s="113">
        <v>471</v>
      </c>
      <c r="D1239" s="113">
        <v>471</v>
      </c>
      <c r="E1239" s="113">
        <v>443</v>
      </c>
      <c r="F1239" s="113">
        <v>457.5</v>
      </c>
      <c r="G1239" s="113">
        <v>456</v>
      </c>
      <c r="H1239" s="113">
        <v>464.95</v>
      </c>
      <c r="I1239" s="113">
        <v>11981</v>
      </c>
      <c r="J1239" s="113">
        <v>5474472.7999999998</v>
      </c>
      <c r="K1239" s="115">
        <v>43511</v>
      </c>
      <c r="L1239" s="113">
        <v>2634</v>
      </c>
      <c r="M1239" s="113" t="s">
        <v>1440</v>
      </c>
      <c r="N1239" s="351"/>
    </row>
    <row r="1240" spans="1:14">
      <c r="A1240" s="113" t="s">
        <v>3700</v>
      </c>
      <c r="B1240" s="113" t="s">
        <v>384</v>
      </c>
      <c r="C1240" s="113">
        <v>3.05</v>
      </c>
      <c r="D1240" s="113">
        <v>3.05</v>
      </c>
      <c r="E1240" s="113">
        <v>3.05</v>
      </c>
      <c r="F1240" s="113">
        <v>3.05</v>
      </c>
      <c r="G1240" s="113">
        <v>3.05</v>
      </c>
      <c r="H1240" s="113">
        <v>3.05</v>
      </c>
      <c r="I1240" s="113">
        <v>100</v>
      </c>
      <c r="J1240" s="113">
        <v>305</v>
      </c>
      <c r="K1240" s="115">
        <v>43511</v>
      </c>
      <c r="L1240" s="113">
        <v>1</v>
      </c>
      <c r="M1240" s="113" t="s">
        <v>3701</v>
      </c>
      <c r="N1240" s="351"/>
    </row>
    <row r="1241" spans="1:14">
      <c r="A1241" s="113" t="s">
        <v>2615</v>
      </c>
      <c r="B1241" s="113" t="s">
        <v>384</v>
      </c>
      <c r="C1241" s="113">
        <v>2.75</v>
      </c>
      <c r="D1241" s="113">
        <v>2.75</v>
      </c>
      <c r="E1241" s="113">
        <v>2.65</v>
      </c>
      <c r="F1241" s="113">
        <v>2.75</v>
      </c>
      <c r="G1241" s="113">
        <v>2.7</v>
      </c>
      <c r="H1241" s="113">
        <v>2.75</v>
      </c>
      <c r="I1241" s="113">
        <v>52367</v>
      </c>
      <c r="J1241" s="113">
        <v>143513.5</v>
      </c>
      <c r="K1241" s="115">
        <v>43511</v>
      </c>
      <c r="L1241" s="113">
        <v>76</v>
      </c>
      <c r="M1241" s="113" t="s">
        <v>2616</v>
      </c>
      <c r="N1241" s="351"/>
    </row>
    <row r="1242" spans="1:14">
      <c r="A1242" s="113" t="s">
        <v>1441</v>
      </c>
      <c r="B1242" s="113" t="s">
        <v>384</v>
      </c>
      <c r="C1242" s="113">
        <v>167</v>
      </c>
      <c r="D1242" s="113">
        <v>171.95</v>
      </c>
      <c r="E1242" s="113">
        <v>162.15</v>
      </c>
      <c r="F1242" s="113">
        <v>164.15</v>
      </c>
      <c r="G1242" s="113">
        <v>163</v>
      </c>
      <c r="H1242" s="113">
        <v>167</v>
      </c>
      <c r="I1242" s="113">
        <v>395052</v>
      </c>
      <c r="J1242" s="113">
        <v>65406462.350000001</v>
      </c>
      <c r="K1242" s="115">
        <v>43511</v>
      </c>
      <c r="L1242" s="113">
        <v>4026</v>
      </c>
      <c r="M1242" s="113" t="s">
        <v>1442</v>
      </c>
      <c r="N1242" s="351"/>
    </row>
    <row r="1243" spans="1:14">
      <c r="A1243" s="113" t="s">
        <v>1443</v>
      </c>
      <c r="B1243" s="113" t="s">
        <v>384</v>
      </c>
      <c r="C1243" s="113">
        <v>86</v>
      </c>
      <c r="D1243" s="113">
        <v>87.9</v>
      </c>
      <c r="E1243" s="113">
        <v>84.25</v>
      </c>
      <c r="F1243" s="113">
        <v>85.75</v>
      </c>
      <c r="G1243" s="113">
        <v>87.8</v>
      </c>
      <c r="H1243" s="113">
        <v>85.6</v>
      </c>
      <c r="I1243" s="113">
        <v>2951</v>
      </c>
      <c r="J1243" s="113">
        <v>253029.5</v>
      </c>
      <c r="K1243" s="115">
        <v>43511</v>
      </c>
      <c r="L1243" s="113">
        <v>86</v>
      </c>
      <c r="M1243" s="113" t="s">
        <v>1444</v>
      </c>
      <c r="N1243" s="351"/>
    </row>
    <row r="1244" spans="1:14">
      <c r="A1244" s="113" t="s">
        <v>3428</v>
      </c>
      <c r="B1244" s="113" t="s">
        <v>384</v>
      </c>
      <c r="C1244" s="113">
        <v>102.55</v>
      </c>
      <c r="D1244" s="113">
        <v>111</v>
      </c>
      <c r="E1244" s="113">
        <v>97.25</v>
      </c>
      <c r="F1244" s="113">
        <v>99.1</v>
      </c>
      <c r="G1244" s="113">
        <v>98</v>
      </c>
      <c r="H1244" s="113">
        <v>102.05</v>
      </c>
      <c r="I1244" s="113">
        <v>68822</v>
      </c>
      <c r="J1244" s="113">
        <v>6983984.75</v>
      </c>
      <c r="K1244" s="115">
        <v>43511</v>
      </c>
      <c r="L1244" s="113">
        <v>854</v>
      </c>
      <c r="M1244" s="113" t="s">
        <v>3429</v>
      </c>
      <c r="N1244" s="351"/>
    </row>
    <row r="1245" spans="1:14">
      <c r="A1245" s="113" t="s">
        <v>1445</v>
      </c>
      <c r="B1245" s="113" t="s">
        <v>384</v>
      </c>
      <c r="C1245" s="113">
        <v>576</v>
      </c>
      <c r="D1245" s="113">
        <v>580</v>
      </c>
      <c r="E1245" s="113">
        <v>565</v>
      </c>
      <c r="F1245" s="113">
        <v>577.65</v>
      </c>
      <c r="G1245" s="113">
        <v>570.65</v>
      </c>
      <c r="H1245" s="113">
        <v>581.79999999999995</v>
      </c>
      <c r="I1245" s="113">
        <v>1471</v>
      </c>
      <c r="J1245" s="113">
        <v>843622.85</v>
      </c>
      <c r="K1245" s="115">
        <v>43511</v>
      </c>
      <c r="L1245" s="113">
        <v>166</v>
      </c>
      <c r="M1245" s="113" t="s">
        <v>1446</v>
      </c>
      <c r="N1245" s="351"/>
    </row>
    <row r="1246" spans="1:14">
      <c r="A1246" s="113" t="s">
        <v>137</v>
      </c>
      <c r="B1246" s="113" t="s">
        <v>384</v>
      </c>
      <c r="C1246" s="113">
        <v>46</v>
      </c>
      <c r="D1246" s="113">
        <v>46.4</v>
      </c>
      <c r="E1246" s="113">
        <v>44.3</v>
      </c>
      <c r="F1246" s="113">
        <v>44.9</v>
      </c>
      <c r="G1246" s="113">
        <v>44.9</v>
      </c>
      <c r="H1246" s="113">
        <v>46.25</v>
      </c>
      <c r="I1246" s="113">
        <v>12497651</v>
      </c>
      <c r="J1246" s="113">
        <v>563102885.60000002</v>
      </c>
      <c r="K1246" s="115">
        <v>43511</v>
      </c>
      <c r="L1246" s="113">
        <v>21147</v>
      </c>
      <c r="M1246" s="113" t="s">
        <v>1447</v>
      </c>
      <c r="N1246" s="351"/>
    </row>
    <row r="1247" spans="1:14">
      <c r="A1247" s="113" t="s">
        <v>3306</v>
      </c>
      <c r="B1247" s="113" t="s">
        <v>384</v>
      </c>
      <c r="C1247" s="113">
        <v>8.4499999999999993</v>
      </c>
      <c r="D1247" s="113">
        <v>8.6999999999999993</v>
      </c>
      <c r="E1247" s="113">
        <v>8.15</v>
      </c>
      <c r="F1247" s="113">
        <v>8.25</v>
      </c>
      <c r="G1247" s="113">
        <v>8.25</v>
      </c>
      <c r="H1247" s="113">
        <v>8.35</v>
      </c>
      <c r="I1247" s="113">
        <v>188502</v>
      </c>
      <c r="J1247" s="113">
        <v>1584158.65</v>
      </c>
      <c r="K1247" s="115">
        <v>43511</v>
      </c>
      <c r="L1247" s="113">
        <v>685</v>
      </c>
      <c r="M1247" s="113" t="s">
        <v>3307</v>
      </c>
      <c r="N1247" s="351"/>
    </row>
    <row r="1248" spans="1:14">
      <c r="A1248" s="113" t="s">
        <v>1448</v>
      </c>
      <c r="B1248" s="113" t="s">
        <v>384</v>
      </c>
      <c r="C1248" s="113">
        <v>265.85000000000002</v>
      </c>
      <c r="D1248" s="113">
        <v>274</v>
      </c>
      <c r="E1248" s="113">
        <v>260.2</v>
      </c>
      <c r="F1248" s="113">
        <v>264.05</v>
      </c>
      <c r="G1248" s="113">
        <v>262.60000000000002</v>
      </c>
      <c r="H1248" s="113">
        <v>263.8</v>
      </c>
      <c r="I1248" s="113">
        <v>8226</v>
      </c>
      <c r="J1248" s="113">
        <v>2203839.1</v>
      </c>
      <c r="K1248" s="115">
        <v>43511</v>
      </c>
      <c r="L1248" s="113">
        <v>300</v>
      </c>
      <c r="M1248" s="113" t="s">
        <v>1449</v>
      </c>
      <c r="N1248" s="351"/>
    </row>
    <row r="1249" spans="1:14">
      <c r="A1249" s="113" t="s">
        <v>2481</v>
      </c>
      <c r="B1249" s="113" t="s">
        <v>384</v>
      </c>
      <c r="C1249" s="113">
        <v>37.299999999999997</v>
      </c>
      <c r="D1249" s="113">
        <v>38</v>
      </c>
      <c r="E1249" s="113">
        <v>37</v>
      </c>
      <c r="F1249" s="113">
        <v>37.35</v>
      </c>
      <c r="G1249" s="113">
        <v>37.4</v>
      </c>
      <c r="H1249" s="113">
        <v>37</v>
      </c>
      <c r="I1249" s="113">
        <v>222373</v>
      </c>
      <c r="J1249" s="113">
        <v>8316686.9000000004</v>
      </c>
      <c r="K1249" s="115">
        <v>43511</v>
      </c>
      <c r="L1249" s="113">
        <v>889</v>
      </c>
      <c r="M1249" s="113" t="s">
        <v>3166</v>
      </c>
      <c r="N1249" s="351"/>
    </row>
    <row r="1250" spans="1:14">
      <c r="A1250" s="113" t="s">
        <v>3106</v>
      </c>
      <c r="B1250" s="113" t="s">
        <v>384</v>
      </c>
      <c r="C1250" s="113">
        <v>235.05</v>
      </c>
      <c r="D1250" s="113">
        <v>235.5</v>
      </c>
      <c r="E1250" s="113">
        <v>231</v>
      </c>
      <c r="F1250" s="113">
        <v>232</v>
      </c>
      <c r="G1250" s="113">
        <v>232.05</v>
      </c>
      <c r="H1250" s="113">
        <v>236.85</v>
      </c>
      <c r="I1250" s="113">
        <v>44102</v>
      </c>
      <c r="J1250" s="113">
        <v>10290933.5</v>
      </c>
      <c r="K1250" s="115">
        <v>43511</v>
      </c>
      <c r="L1250" s="113">
        <v>449</v>
      </c>
      <c r="M1250" s="113" t="s">
        <v>3107</v>
      </c>
      <c r="N1250" s="351"/>
    </row>
    <row r="1251" spans="1:14">
      <c r="A1251" s="113" t="s">
        <v>2482</v>
      </c>
      <c r="B1251" s="113" t="s">
        <v>384</v>
      </c>
      <c r="C1251" s="113">
        <v>66</v>
      </c>
      <c r="D1251" s="113">
        <v>76</v>
      </c>
      <c r="E1251" s="113">
        <v>66</v>
      </c>
      <c r="F1251" s="113">
        <v>71.5</v>
      </c>
      <c r="G1251" s="113">
        <v>69.5</v>
      </c>
      <c r="H1251" s="113">
        <v>68.599999999999994</v>
      </c>
      <c r="I1251" s="113">
        <v>1577</v>
      </c>
      <c r="J1251" s="113">
        <v>110934.25</v>
      </c>
      <c r="K1251" s="115">
        <v>43511</v>
      </c>
      <c r="L1251" s="113">
        <v>32</v>
      </c>
      <c r="M1251" s="113" t="s">
        <v>2483</v>
      </c>
      <c r="N1251" s="351"/>
    </row>
    <row r="1252" spans="1:14">
      <c r="A1252" s="113" t="s">
        <v>2484</v>
      </c>
      <c r="B1252" s="113" t="s">
        <v>384</v>
      </c>
      <c r="C1252" s="113">
        <v>5</v>
      </c>
      <c r="D1252" s="113">
        <v>5</v>
      </c>
      <c r="E1252" s="113">
        <v>4.75</v>
      </c>
      <c r="F1252" s="113">
        <v>4.8</v>
      </c>
      <c r="G1252" s="113">
        <v>4.9000000000000004</v>
      </c>
      <c r="H1252" s="113">
        <v>5</v>
      </c>
      <c r="I1252" s="113">
        <v>40310</v>
      </c>
      <c r="J1252" s="113">
        <v>193423.6</v>
      </c>
      <c r="K1252" s="115">
        <v>43511</v>
      </c>
      <c r="L1252" s="113">
        <v>61</v>
      </c>
      <c r="M1252" s="113" t="s">
        <v>2485</v>
      </c>
      <c r="N1252" s="351"/>
    </row>
    <row r="1253" spans="1:14">
      <c r="A1253" s="113" t="s">
        <v>1450</v>
      </c>
      <c r="B1253" s="113" t="s">
        <v>384</v>
      </c>
      <c r="C1253" s="113">
        <v>109.05</v>
      </c>
      <c r="D1253" s="113">
        <v>111</v>
      </c>
      <c r="E1253" s="113">
        <v>104.1</v>
      </c>
      <c r="F1253" s="113">
        <v>105.4</v>
      </c>
      <c r="G1253" s="113">
        <v>105</v>
      </c>
      <c r="H1253" s="113">
        <v>109.6</v>
      </c>
      <c r="I1253" s="113">
        <v>8544</v>
      </c>
      <c r="J1253" s="113">
        <v>906198.3</v>
      </c>
      <c r="K1253" s="115">
        <v>43511</v>
      </c>
      <c r="L1253" s="113">
        <v>243</v>
      </c>
      <c r="M1253" s="113" t="s">
        <v>1451</v>
      </c>
      <c r="N1253" s="351"/>
    </row>
    <row r="1254" spans="1:14">
      <c r="A1254" s="113" t="s">
        <v>2309</v>
      </c>
      <c r="B1254" s="113" t="s">
        <v>384</v>
      </c>
      <c r="C1254" s="113">
        <v>3.15</v>
      </c>
      <c r="D1254" s="113">
        <v>3.5</v>
      </c>
      <c r="E1254" s="113">
        <v>3.15</v>
      </c>
      <c r="F1254" s="113">
        <v>3.4</v>
      </c>
      <c r="G1254" s="113">
        <v>3.45</v>
      </c>
      <c r="H1254" s="113">
        <v>3.3</v>
      </c>
      <c r="I1254" s="113">
        <v>27487</v>
      </c>
      <c r="J1254" s="113">
        <v>92221.45</v>
      </c>
      <c r="K1254" s="115">
        <v>43511</v>
      </c>
      <c r="L1254" s="113">
        <v>49</v>
      </c>
      <c r="M1254" s="113" t="s">
        <v>2310</v>
      </c>
      <c r="N1254" s="351"/>
    </row>
    <row r="1255" spans="1:14">
      <c r="A1255" s="113" t="s">
        <v>2152</v>
      </c>
      <c r="B1255" s="113" t="s">
        <v>384</v>
      </c>
      <c r="C1255" s="113">
        <v>13.9</v>
      </c>
      <c r="D1255" s="113">
        <v>14</v>
      </c>
      <c r="E1255" s="113">
        <v>13.5</v>
      </c>
      <c r="F1255" s="113">
        <v>13.8</v>
      </c>
      <c r="G1255" s="113">
        <v>13.8</v>
      </c>
      <c r="H1255" s="113">
        <v>13.75</v>
      </c>
      <c r="I1255" s="113">
        <v>8245</v>
      </c>
      <c r="J1255" s="113">
        <v>112332.1</v>
      </c>
      <c r="K1255" s="115">
        <v>43511</v>
      </c>
      <c r="L1255" s="113">
        <v>66</v>
      </c>
      <c r="M1255" s="113" t="s">
        <v>2153</v>
      </c>
      <c r="N1255" s="351"/>
    </row>
    <row r="1256" spans="1:14">
      <c r="A1256" s="113" t="s">
        <v>1452</v>
      </c>
      <c r="B1256" s="113" t="s">
        <v>384</v>
      </c>
      <c r="C1256" s="113">
        <v>652.75</v>
      </c>
      <c r="D1256" s="113">
        <v>664</v>
      </c>
      <c r="E1256" s="113">
        <v>650</v>
      </c>
      <c r="F1256" s="113">
        <v>658</v>
      </c>
      <c r="G1256" s="113">
        <v>658</v>
      </c>
      <c r="H1256" s="113">
        <v>662.65</v>
      </c>
      <c r="I1256" s="113">
        <v>467</v>
      </c>
      <c r="J1256" s="113">
        <v>305049.84999999998</v>
      </c>
      <c r="K1256" s="115">
        <v>43511</v>
      </c>
      <c r="L1256" s="113">
        <v>81</v>
      </c>
      <c r="M1256" s="113" t="s">
        <v>1453</v>
      </c>
      <c r="N1256" s="351"/>
    </row>
    <row r="1257" spans="1:14">
      <c r="A1257" s="113" t="s">
        <v>2837</v>
      </c>
      <c r="B1257" s="113" t="s">
        <v>384</v>
      </c>
      <c r="C1257" s="113">
        <v>261.55</v>
      </c>
      <c r="D1257" s="113">
        <v>271.05</v>
      </c>
      <c r="E1257" s="113">
        <v>255.5</v>
      </c>
      <c r="F1257" s="113">
        <v>268.60000000000002</v>
      </c>
      <c r="G1257" s="113">
        <v>271</v>
      </c>
      <c r="H1257" s="113">
        <v>268.75</v>
      </c>
      <c r="I1257" s="113">
        <v>7987</v>
      </c>
      <c r="J1257" s="113">
        <v>2116964.85</v>
      </c>
      <c r="K1257" s="115">
        <v>43511</v>
      </c>
      <c r="L1257" s="113">
        <v>1046</v>
      </c>
      <c r="M1257" s="113" t="s">
        <v>2838</v>
      </c>
      <c r="N1257" s="351"/>
    </row>
    <row r="1258" spans="1:14">
      <c r="A1258" s="113" t="s">
        <v>3108</v>
      </c>
      <c r="B1258" s="113" t="s">
        <v>384</v>
      </c>
      <c r="C1258" s="113">
        <v>56.8</v>
      </c>
      <c r="D1258" s="113">
        <v>57.65</v>
      </c>
      <c r="E1258" s="113">
        <v>55.35</v>
      </c>
      <c r="F1258" s="113">
        <v>56</v>
      </c>
      <c r="G1258" s="113">
        <v>55.35</v>
      </c>
      <c r="H1258" s="113">
        <v>56.7</v>
      </c>
      <c r="I1258" s="113">
        <v>5156</v>
      </c>
      <c r="J1258" s="113">
        <v>291635.45</v>
      </c>
      <c r="K1258" s="115">
        <v>43511</v>
      </c>
      <c r="L1258" s="113">
        <v>72</v>
      </c>
      <c r="M1258" s="113" t="s">
        <v>3109</v>
      </c>
      <c r="N1258" s="351"/>
    </row>
    <row r="1259" spans="1:14">
      <c r="A1259" s="113" t="s">
        <v>1454</v>
      </c>
      <c r="B1259" s="113" t="s">
        <v>384</v>
      </c>
      <c r="C1259" s="113">
        <v>51.4</v>
      </c>
      <c r="D1259" s="113">
        <v>53</v>
      </c>
      <c r="E1259" s="113">
        <v>51.35</v>
      </c>
      <c r="F1259" s="113">
        <v>52.6</v>
      </c>
      <c r="G1259" s="113">
        <v>53</v>
      </c>
      <c r="H1259" s="113">
        <v>51.35</v>
      </c>
      <c r="I1259" s="113">
        <v>26443</v>
      </c>
      <c r="J1259" s="113">
        <v>1373405.9</v>
      </c>
      <c r="K1259" s="115">
        <v>43511</v>
      </c>
      <c r="L1259" s="113">
        <v>483</v>
      </c>
      <c r="M1259" s="113" t="s">
        <v>3110</v>
      </c>
      <c r="N1259" s="351"/>
    </row>
    <row r="1260" spans="1:14">
      <c r="A1260" s="113" t="s">
        <v>3132</v>
      </c>
      <c r="B1260" s="113" t="s">
        <v>384</v>
      </c>
      <c r="C1260" s="113">
        <v>25.1</v>
      </c>
      <c r="D1260" s="113">
        <v>25.1</v>
      </c>
      <c r="E1260" s="113">
        <v>23.3</v>
      </c>
      <c r="F1260" s="113">
        <v>24.75</v>
      </c>
      <c r="G1260" s="113">
        <v>24.75</v>
      </c>
      <c r="H1260" s="113">
        <v>24.95</v>
      </c>
      <c r="I1260" s="113">
        <v>37</v>
      </c>
      <c r="J1260" s="113">
        <v>874</v>
      </c>
      <c r="K1260" s="115">
        <v>43511</v>
      </c>
      <c r="L1260" s="113">
        <v>12</v>
      </c>
      <c r="M1260" s="113" t="s">
        <v>3133</v>
      </c>
      <c r="N1260" s="351"/>
    </row>
    <row r="1261" spans="1:14">
      <c r="A1261" s="113" t="s">
        <v>1455</v>
      </c>
      <c r="B1261" s="113" t="s">
        <v>384</v>
      </c>
      <c r="C1261" s="113">
        <v>86.85</v>
      </c>
      <c r="D1261" s="113">
        <v>86.85</v>
      </c>
      <c r="E1261" s="113">
        <v>82.9</v>
      </c>
      <c r="F1261" s="113">
        <v>84.95</v>
      </c>
      <c r="G1261" s="113">
        <v>85</v>
      </c>
      <c r="H1261" s="113">
        <v>86.35</v>
      </c>
      <c r="I1261" s="113">
        <v>17783</v>
      </c>
      <c r="J1261" s="113">
        <v>1495287.55</v>
      </c>
      <c r="K1261" s="115">
        <v>43511</v>
      </c>
      <c r="L1261" s="113">
        <v>380</v>
      </c>
      <c r="M1261" s="113" t="s">
        <v>1456</v>
      </c>
      <c r="N1261" s="351"/>
    </row>
    <row r="1262" spans="1:14">
      <c r="A1262" s="113" t="s">
        <v>209</v>
      </c>
      <c r="B1262" s="113" t="s">
        <v>384</v>
      </c>
      <c r="C1262" s="113">
        <v>6264.25</v>
      </c>
      <c r="D1262" s="113">
        <v>6328.65</v>
      </c>
      <c r="E1262" s="113">
        <v>6170</v>
      </c>
      <c r="F1262" s="113">
        <v>6195.8</v>
      </c>
      <c r="G1262" s="113">
        <v>6180.1</v>
      </c>
      <c r="H1262" s="113">
        <v>6280.1</v>
      </c>
      <c r="I1262" s="113">
        <v>12115</v>
      </c>
      <c r="J1262" s="113">
        <v>75644548.349999994</v>
      </c>
      <c r="K1262" s="115">
        <v>43511</v>
      </c>
      <c r="L1262" s="113">
        <v>1345</v>
      </c>
      <c r="M1262" s="113" t="s">
        <v>1457</v>
      </c>
      <c r="N1262" s="351"/>
    </row>
    <row r="1263" spans="1:14">
      <c r="A1263" s="113" t="s">
        <v>2486</v>
      </c>
      <c r="B1263" s="113" t="s">
        <v>384</v>
      </c>
      <c r="C1263" s="113">
        <v>8.5</v>
      </c>
      <c r="D1263" s="113">
        <v>9.4</v>
      </c>
      <c r="E1263" s="113">
        <v>8.5</v>
      </c>
      <c r="F1263" s="113">
        <v>8.85</v>
      </c>
      <c r="G1263" s="113">
        <v>8.85</v>
      </c>
      <c r="H1263" s="113">
        <v>8.4499999999999993</v>
      </c>
      <c r="I1263" s="113">
        <v>1449649</v>
      </c>
      <c r="J1263" s="113">
        <v>12849677.800000001</v>
      </c>
      <c r="K1263" s="115">
        <v>43511</v>
      </c>
      <c r="L1263" s="113">
        <v>2266</v>
      </c>
      <c r="M1263" s="113" t="s">
        <v>2487</v>
      </c>
      <c r="N1263" s="351"/>
    </row>
    <row r="1264" spans="1:14">
      <c r="A1264" s="113" t="s">
        <v>1458</v>
      </c>
      <c r="B1264" s="113" t="s">
        <v>384</v>
      </c>
      <c r="C1264" s="113">
        <v>247.05</v>
      </c>
      <c r="D1264" s="113">
        <v>249.75</v>
      </c>
      <c r="E1264" s="113">
        <v>238.25</v>
      </c>
      <c r="F1264" s="113">
        <v>240.6</v>
      </c>
      <c r="G1264" s="113">
        <v>240.3</v>
      </c>
      <c r="H1264" s="113">
        <v>248.95</v>
      </c>
      <c r="I1264" s="113">
        <v>25346</v>
      </c>
      <c r="J1264" s="113">
        <v>6149139.5499999998</v>
      </c>
      <c r="K1264" s="115">
        <v>43511</v>
      </c>
      <c r="L1264" s="113">
        <v>690</v>
      </c>
      <c r="M1264" s="113" t="s">
        <v>1459</v>
      </c>
      <c r="N1264" s="351"/>
    </row>
    <row r="1265" spans="1:14">
      <c r="A1265" s="113" t="s">
        <v>1460</v>
      </c>
      <c r="B1265" s="113" t="s">
        <v>384</v>
      </c>
      <c r="C1265" s="113">
        <v>545.5</v>
      </c>
      <c r="D1265" s="113">
        <v>545.5</v>
      </c>
      <c r="E1265" s="113">
        <v>528</v>
      </c>
      <c r="F1265" s="113">
        <v>533.20000000000005</v>
      </c>
      <c r="G1265" s="113">
        <v>531</v>
      </c>
      <c r="H1265" s="113">
        <v>536.95000000000005</v>
      </c>
      <c r="I1265" s="113">
        <v>9608</v>
      </c>
      <c r="J1265" s="113">
        <v>5111182.95</v>
      </c>
      <c r="K1265" s="115">
        <v>43511</v>
      </c>
      <c r="L1265" s="113">
        <v>480</v>
      </c>
      <c r="M1265" s="113" t="s">
        <v>1461</v>
      </c>
      <c r="N1265" s="351"/>
    </row>
    <row r="1266" spans="1:14">
      <c r="A1266" s="113" t="s">
        <v>1462</v>
      </c>
      <c r="B1266" s="113" t="s">
        <v>384</v>
      </c>
      <c r="C1266" s="113">
        <v>24.25</v>
      </c>
      <c r="D1266" s="113">
        <v>25</v>
      </c>
      <c r="E1266" s="113">
        <v>23.5</v>
      </c>
      <c r="F1266" s="113">
        <v>23.75</v>
      </c>
      <c r="G1266" s="113">
        <v>23.95</v>
      </c>
      <c r="H1266" s="113">
        <v>24.8</v>
      </c>
      <c r="I1266" s="113">
        <v>10223</v>
      </c>
      <c r="J1266" s="113">
        <v>250840.1</v>
      </c>
      <c r="K1266" s="115">
        <v>43511</v>
      </c>
      <c r="L1266" s="113">
        <v>296</v>
      </c>
      <c r="M1266" s="113" t="s">
        <v>1463</v>
      </c>
      <c r="N1266" s="351"/>
    </row>
    <row r="1267" spans="1:14">
      <c r="A1267" s="113" t="s">
        <v>1464</v>
      </c>
      <c r="B1267" s="113" t="s">
        <v>384</v>
      </c>
      <c r="C1267" s="113">
        <v>580.15</v>
      </c>
      <c r="D1267" s="113">
        <v>600.04999999999995</v>
      </c>
      <c r="E1267" s="113">
        <v>580</v>
      </c>
      <c r="F1267" s="113">
        <v>582.04999999999995</v>
      </c>
      <c r="G1267" s="113">
        <v>582.1</v>
      </c>
      <c r="H1267" s="113">
        <v>593.4</v>
      </c>
      <c r="I1267" s="113">
        <v>4967</v>
      </c>
      <c r="J1267" s="113">
        <v>2914287.7</v>
      </c>
      <c r="K1267" s="115">
        <v>43511</v>
      </c>
      <c r="L1267" s="113">
        <v>1810</v>
      </c>
      <c r="M1267" s="113" t="s">
        <v>1465</v>
      </c>
      <c r="N1267" s="351"/>
    </row>
    <row r="1268" spans="1:14">
      <c r="A1268" s="113" t="s">
        <v>2488</v>
      </c>
      <c r="B1268" s="113" t="s">
        <v>384</v>
      </c>
      <c r="C1268" s="113">
        <v>106</v>
      </c>
      <c r="D1268" s="113">
        <v>111</v>
      </c>
      <c r="E1268" s="113">
        <v>103.05</v>
      </c>
      <c r="F1268" s="113">
        <v>108.05</v>
      </c>
      <c r="G1268" s="113">
        <v>109</v>
      </c>
      <c r="H1268" s="113">
        <v>108.3</v>
      </c>
      <c r="I1268" s="113">
        <v>2524</v>
      </c>
      <c r="J1268" s="113">
        <v>276022.5</v>
      </c>
      <c r="K1268" s="115">
        <v>43511</v>
      </c>
      <c r="L1268" s="113">
        <v>56</v>
      </c>
      <c r="M1268" s="113" t="s">
        <v>2489</v>
      </c>
      <c r="N1268" s="351"/>
    </row>
    <row r="1269" spans="1:14">
      <c r="A1269" s="113" t="s">
        <v>1466</v>
      </c>
      <c r="B1269" s="113" t="s">
        <v>384</v>
      </c>
      <c r="C1269" s="113">
        <v>8.15</v>
      </c>
      <c r="D1269" s="113">
        <v>8.6</v>
      </c>
      <c r="E1269" s="113">
        <v>8.1</v>
      </c>
      <c r="F1269" s="113">
        <v>8.5</v>
      </c>
      <c r="G1269" s="113">
        <v>8.6</v>
      </c>
      <c r="H1269" s="113">
        <v>8.1999999999999993</v>
      </c>
      <c r="I1269" s="113">
        <v>5365</v>
      </c>
      <c r="J1269" s="113">
        <v>45296.25</v>
      </c>
      <c r="K1269" s="115">
        <v>43511</v>
      </c>
      <c r="L1269" s="113">
        <v>22</v>
      </c>
      <c r="M1269" s="113" t="s">
        <v>1467</v>
      </c>
      <c r="N1269" s="351"/>
    </row>
    <row r="1270" spans="1:14">
      <c r="A1270" s="113" t="s">
        <v>1468</v>
      </c>
      <c r="B1270" s="113" t="s">
        <v>384</v>
      </c>
      <c r="C1270" s="113">
        <v>230</v>
      </c>
      <c r="D1270" s="113">
        <v>235</v>
      </c>
      <c r="E1270" s="113">
        <v>225.5</v>
      </c>
      <c r="F1270" s="113">
        <v>231.5</v>
      </c>
      <c r="G1270" s="113">
        <v>230</v>
      </c>
      <c r="H1270" s="113">
        <v>232.4</v>
      </c>
      <c r="I1270" s="113">
        <v>32436</v>
      </c>
      <c r="J1270" s="113">
        <v>7478303.7999999998</v>
      </c>
      <c r="K1270" s="115">
        <v>43511</v>
      </c>
      <c r="L1270" s="113">
        <v>1295</v>
      </c>
      <c r="M1270" s="113" t="s">
        <v>1469</v>
      </c>
      <c r="N1270" s="351"/>
    </row>
    <row r="1271" spans="1:14">
      <c r="A1271" s="113" t="s">
        <v>3308</v>
      </c>
      <c r="B1271" s="113" t="s">
        <v>384</v>
      </c>
      <c r="C1271" s="113">
        <v>97</v>
      </c>
      <c r="D1271" s="113">
        <v>98.7</v>
      </c>
      <c r="E1271" s="113">
        <v>92.5</v>
      </c>
      <c r="F1271" s="113">
        <v>94.22</v>
      </c>
      <c r="G1271" s="113">
        <v>94</v>
      </c>
      <c r="H1271" s="113">
        <v>94.84</v>
      </c>
      <c r="I1271" s="113">
        <v>1933</v>
      </c>
      <c r="J1271" s="113">
        <v>181426.62</v>
      </c>
      <c r="K1271" s="115">
        <v>43511</v>
      </c>
      <c r="L1271" s="113">
        <v>63</v>
      </c>
      <c r="M1271" s="113" t="s">
        <v>3309</v>
      </c>
      <c r="N1271" s="351"/>
    </row>
    <row r="1272" spans="1:14">
      <c r="A1272" s="113" t="s">
        <v>2211</v>
      </c>
      <c r="B1272" s="113" t="s">
        <v>384</v>
      </c>
      <c r="C1272" s="113">
        <v>568.54999999999995</v>
      </c>
      <c r="D1272" s="113">
        <v>575.79999999999995</v>
      </c>
      <c r="E1272" s="113">
        <v>562</v>
      </c>
      <c r="F1272" s="113">
        <v>568.85</v>
      </c>
      <c r="G1272" s="113">
        <v>571.1</v>
      </c>
      <c r="H1272" s="113">
        <v>568.54999999999995</v>
      </c>
      <c r="I1272" s="113">
        <v>72417</v>
      </c>
      <c r="J1272" s="113">
        <v>41084323.649999999</v>
      </c>
      <c r="K1272" s="115">
        <v>43511</v>
      </c>
      <c r="L1272" s="113">
        <v>4849</v>
      </c>
      <c r="M1272" s="113" t="s">
        <v>2212</v>
      </c>
      <c r="N1272" s="351"/>
    </row>
    <row r="1273" spans="1:14">
      <c r="A1273" s="113" t="s">
        <v>138</v>
      </c>
      <c r="B1273" s="113" t="s">
        <v>384</v>
      </c>
      <c r="C1273" s="113">
        <v>268.85000000000002</v>
      </c>
      <c r="D1273" s="113">
        <v>268.85000000000002</v>
      </c>
      <c r="E1273" s="113">
        <v>261.3</v>
      </c>
      <c r="F1273" s="113">
        <v>262.95</v>
      </c>
      <c r="G1273" s="113">
        <v>262.8</v>
      </c>
      <c r="H1273" s="113">
        <v>267.10000000000002</v>
      </c>
      <c r="I1273" s="113">
        <v>23366091</v>
      </c>
      <c r="J1273" s="113">
        <v>6168997745.4499998</v>
      </c>
      <c r="K1273" s="115">
        <v>43511</v>
      </c>
      <c r="L1273" s="113">
        <v>158152</v>
      </c>
      <c r="M1273" s="113" t="s">
        <v>1470</v>
      </c>
      <c r="N1273" s="351"/>
    </row>
    <row r="1274" spans="1:14">
      <c r="A1274" s="113" t="s">
        <v>3146</v>
      </c>
      <c r="B1274" s="113" t="s">
        <v>384</v>
      </c>
      <c r="C1274" s="113">
        <v>0.65</v>
      </c>
      <c r="D1274" s="113">
        <v>0.65</v>
      </c>
      <c r="E1274" s="113">
        <v>0.6</v>
      </c>
      <c r="F1274" s="113">
        <v>0.65</v>
      </c>
      <c r="G1274" s="113">
        <v>0.65</v>
      </c>
      <c r="H1274" s="113">
        <v>0.65</v>
      </c>
      <c r="I1274" s="113">
        <v>804</v>
      </c>
      <c r="J1274" s="113">
        <v>482.6</v>
      </c>
      <c r="K1274" s="115">
        <v>43511</v>
      </c>
      <c r="L1274" s="113">
        <v>8</v>
      </c>
      <c r="M1274" s="113" t="s">
        <v>3147</v>
      </c>
      <c r="N1274" s="351"/>
    </row>
    <row r="1275" spans="1:14">
      <c r="A1275" s="113" t="s">
        <v>2125</v>
      </c>
      <c r="B1275" s="113" t="s">
        <v>384</v>
      </c>
      <c r="C1275" s="113">
        <v>5390</v>
      </c>
      <c r="D1275" s="113">
        <v>5390</v>
      </c>
      <c r="E1275" s="113">
        <v>5201.05</v>
      </c>
      <c r="F1275" s="113">
        <v>5276.45</v>
      </c>
      <c r="G1275" s="113">
        <v>5275</v>
      </c>
      <c r="H1275" s="113">
        <v>5403.8</v>
      </c>
      <c r="I1275" s="113">
        <v>6701</v>
      </c>
      <c r="J1275" s="113">
        <v>35295500.25</v>
      </c>
      <c r="K1275" s="115">
        <v>43511</v>
      </c>
      <c r="L1275" s="113">
        <v>3933</v>
      </c>
      <c r="M1275" s="113" t="s">
        <v>742</v>
      </c>
      <c r="N1275" s="351"/>
    </row>
    <row r="1276" spans="1:14">
      <c r="A1276" s="113" t="s">
        <v>2050</v>
      </c>
      <c r="B1276" s="113" t="s">
        <v>384</v>
      </c>
      <c r="C1276" s="113">
        <v>201</v>
      </c>
      <c r="D1276" s="113">
        <v>204.9</v>
      </c>
      <c r="E1276" s="113">
        <v>197</v>
      </c>
      <c r="F1276" s="113">
        <v>198.15</v>
      </c>
      <c r="G1276" s="113">
        <v>199</v>
      </c>
      <c r="H1276" s="113">
        <v>211.55</v>
      </c>
      <c r="I1276" s="113">
        <v>18198</v>
      </c>
      <c r="J1276" s="113">
        <v>3648955.45</v>
      </c>
      <c r="K1276" s="115">
        <v>43511</v>
      </c>
      <c r="L1276" s="113">
        <v>648</v>
      </c>
      <c r="M1276" s="113" t="s">
        <v>2052</v>
      </c>
      <c r="N1276" s="351"/>
    </row>
    <row r="1277" spans="1:14">
      <c r="A1277" s="113" t="s">
        <v>1471</v>
      </c>
      <c r="B1277" s="113" t="s">
        <v>384</v>
      </c>
      <c r="C1277" s="113">
        <v>85.7</v>
      </c>
      <c r="D1277" s="113">
        <v>86.85</v>
      </c>
      <c r="E1277" s="113">
        <v>82.5</v>
      </c>
      <c r="F1277" s="113">
        <v>83.25</v>
      </c>
      <c r="G1277" s="113">
        <v>82.5</v>
      </c>
      <c r="H1277" s="113">
        <v>85.25</v>
      </c>
      <c r="I1277" s="113">
        <v>27565</v>
      </c>
      <c r="J1277" s="113">
        <v>2320535.5499999998</v>
      </c>
      <c r="K1277" s="115">
        <v>43511</v>
      </c>
      <c r="L1277" s="113">
        <v>561</v>
      </c>
      <c r="M1277" s="113" t="s">
        <v>1472</v>
      </c>
      <c r="N1277" s="351"/>
    </row>
    <row r="1278" spans="1:14">
      <c r="A1278" s="113" t="s">
        <v>1473</v>
      </c>
      <c r="B1278" s="113" t="s">
        <v>384</v>
      </c>
      <c r="C1278" s="113">
        <v>35.1</v>
      </c>
      <c r="D1278" s="113">
        <v>35.950000000000003</v>
      </c>
      <c r="E1278" s="113">
        <v>34.799999999999997</v>
      </c>
      <c r="F1278" s="113">
        <v>34.950000000000003</v>
      </c>
      <c r="G1278" s="113">
        <v>34.9</v>
      </c>
      <c r="H1278" s="113">
        <v>35.15</v>
      </c>
      <c r="I1278" s="113">
        <v>312747</v>
      </c>
      <c r="J1278" s="113">
        <v>11001469.949999999</v>
      </c>
      <c r="K1278" s="115">
        <v>43511</v>
      </c>
      <c r="L1278" s="113">
        <v>1659</v>
      </c>
      <c r="M1278" s="113" t="s">
        <v>1474</v>
      </c>
      <c r="N1278" s="351"/>
    </row>
    <row r="1279" spans="1:14">
      <c r="A1279" s="113" t="s">
        <v>1475</v>
      </c>
      <c r="B1279" s="113" t="s">
        <v>384</v>
      </c>
      <c r="C1279" s="113">
        <v>127.75</v>
      </c>
      <c r="D1279" s="113">
        <v>127.75</v>
      </c>
      <c r="E1279" s="113">
        <v>117.65</v>
      </c>
      <c r="F1279" s="113">
        <v>121.75</v>
      </c>
      <c r="G1279" s="113">
        <v>122.5</v>
      </c>
      <c r="H1279" s="113">
        <v>126.6</v>
      </c>
      <c r="I1279" s="113">
        <v>42426</v>
      </c>
      <c r="J1279" s="113">
        <v>5171143.5999999996</v>
      </c>
      <c r="K1279" s="115">
        <v>43511</v>
      </c>
      <c r="L1279" s="113">
        <v>977</v>
      </c>
      <c r="M1279" s="113" t="s">
        <v>1476</v>
      </c>
      <c r="N1279" s="351"/>
    </row>
    <row r="1280" spans="1:14">
      <c r="A1280" s="113" t="s">
        <v>2490</v>
      </c>
      <c r="B1280" s="113" t="s">
        <v>384</v>
      </c>
      <c r="C1280" s="113">
        <v>322.39999999999998</v>
      </c>
      <c r="D1280" s="113">
        <v>325</v>
      </c>
      <c r="E1280" s="113">
        <v>316.55</v>
      </c>
      <c r="F1280" s="113">
        <v>322.85000000000002</v>
      </c>
      <c r="G1280" s="113">
        <v>317</v>
      </c>
      <c r="H1280" s="113">
        <v>324.14999999999998</v>
      </c>
      <c r="I1280" s="113">
        <v>24559</v>
      </c>
      <c r="J1280" s="113">
        <v>7899496.0499999998</v>
      </c>
      <c r="K1280" s="115">
        <v>43511</v>
      </c>
      <c r="L1280" s="113">
        <v>501</v>
      </c>
      <c r="M1280" s="113" t="s">
        <v>2491</v>
      </c>
      <c r="N1280" s="351"/>
    </row>
    <row r="1281" spans="1:14">
      <c r="A1281" s="113" t="s">
        <v>2492</v>
      </c>
      <c r="B1281" s="113" t="s">
        <v>384</v>
      </c>
      <c r="C1281" s="113">
        <v>162.80000000000001</v>
      </c>
      <c r="D1281" s="113">
        <v>163.75</v>
      </c>
      <c r="E1281" s="113">
        <v>159.44999999999999</v>
      </c>
      <c r="F1281" s="113">
        <v>159.94999999999999</v>
      </c>
      <c r="G1281" s="113">
        <v>159.69999999999999</v>
      </c>
      <c r="H1281" s="113">
        <v>161.69999999999999</v>
      </c>
      <c r="I1281" s="113">
        <v>46116</v>
      </c>
      <c r="J1281" s="113">
        <v>7416298.5999999996</v>
      </c>
      <c r="K1281" s="115">
        <v>43511</v>
      </c>
      <c r="L1281" s="113">
        <v>1221</v>
      </c>
      <c r="M1281" s="113" t="s">
        <v>2493</v>
      </c>
      <c r="N1281" s="351"/>
    </row>
    <row r="1282" spans="1:14">
      <c r="A1282" s="113" t="s">
        <v>1477</v>
      </c>
      <c r="B1282" s="113" t="s">
        <v>3195</v>
      </c>
      <c r="C1282" s="113">
        <v>1.1000000000000001</v>
      </c>
      <c r="D1282" s="113">
        <v>1.1000000000000001</v>
      </c>
      <c r="E1282" s="113">
        <v>1.05</v>
      </c>
      <c r="F1282" s="113">
        <v>1.1000000000000001</v>
      </c>
      <c r="G1282" s="113">
        <v>1.1000000000000001</v>
      </c>
      <c r="H1282" s="113">
        <v>1.1000000000000001</v>
      </c>
      <c r="I1282" s="113">
        <v>37345</v>
      </c>
      <c r="J1282" s="113">
        <v>40172.25</v>
      </c>
      <c r="K1282" s="115">
        <v>43511</v>
      </c>
      <c r="L1282" s="113">
        <v>23</v>
      </c>
      <c r="M1282" s="113" t="s">
        <v>1478</v>
      </c>
      <c r="N1282" s="351"/>
    </row>
    <row r="1283" spans="1:14">
      <c r="A1283" s="113" t="s">
        <v>3702</v>
      </c>
      <c r="B1283" s="113" t="s">
        <v>384</v>
      </c>
      <c r="C1283" s="113">
        <v>3.8</v>
      </c>
      <c r="D1283" s="113">
        <v>3.85</v>
      </c>
      <c r="E1283" s="113">
        <v>3.25</v>
      </c>
      <c r="F1283" s="113">
        <v>3.85</v>
      </c>
      <c r="G1283" s="113">
        <v>3.85</v>
      </c>
      <c r="H1283" s="113">
        <v>3.5</v>
      </c>
      <c r="I1283" s="113">
        <v>3348</v>
      </c>
      <c r="J1283" s="113">
        <v>12394</v>
      </c>
      <c r="K1283" s="115">
        <v>43511</v>
      </c>
      <c r="L1283" s="113">
        <v>16</v>
      </c>
      <c r="M1283" s="113" t="s">
        <v>3703</v>
      </c>
      <c r="N1283" s="351"/>
    </row>
    <row r="1284" spans="1:14">
      <c r="A1284" s="113" t="s">
        <v>2573</v>
      </c>
      <c r="B1284" s="113" t="s">
        <v>384</v>
      </c>
      <c r="C1284" s="113">
        <v>70</v>
      </c>
      <c r="D1284" s="113">
        <v>70.7</v>
      </c>
      <c r="E1284" s="113">
        <v>64.5</v>
      </c>
      <c r="F1284" s="113">
        <v>66.7</v>
      </c>
      <c r="G1284" s="113">
        <v>66.400000000000006</v>
      </c>
      <c r="H1284" s="113">
        <v>70.099999999999994</v>
      </c>
      <c r="I1284" s="113">
        <v>429312</v>
      </c>
      <c r="J1284" s="113">
        <v>29234724.949999999</v>
      </c>
      <c r="K1284" s="115">
        <v>43511</v>
      </c>
      <c r="L1284" s="113">
        <v>2019</v>
      </c>
      <c r="M1284" s="113" t="s">
        <v>2574</v>
      </c>
      <c r="N1284" s="351"/>
    </row>
    <row r="1285" spans="1:14">
      <c r="A1285" s="113" t="s">
        <v>1479</v>
      </c>
      <c r="B1285" s="113" t="s">
        <v>384</v>
      </c>
      <c r="C1285" s="113">
        <v>901</v>
      </c>
      <c r="D1285" s="113">
        <v>901</v>
      </c>
      <c r="E1285" s="113">
        <v>835</v>
      </c>
      <c r="F1285" s="113">
        <v>852.4</v>
      </c>
      <c r="G1285" s="113">
        <v>840</v>
      </c>
      <c r="H1285" s="113">
        <v>897.4</v>
      </c>
      <c r="I1285" s="113">
        <v>5458</v>
      </c>
      <c r="J1285" s="113">
        <v>4714165.45</v>
      </c>
      <c r="K1285" s="115">
        <v>43511</v>
      </c>
      <c r="L1285" s="113">
        <v>529</v>
      </c>
      <c r="M1285" s="113" t="s">
        <v>1480</v>
      </c>
      <c r="N1285" s="351"/>
    </row>
    <row r="1286" spans="1:14">
      <c r="A1286" s="113" t="s">
        <v>1842</v>
      </c>
      <c r="B1286" s="113" t="s">
        <v>384</v>
      </c>
      <c r="C1286" s="113">
        <v>29.8</v>
      </c>
      <c r="D1286" s="113">
        <v>30</v>
      </c>
      <c r="E1286" s="113">
        <v>28.95</v>
      </c>
      <c r="F1286" s="113">
        <v>29.3</v>
      </c>
      <c r="G1286" s="113">
        <v>29.25</v>
      </c>
      <c r="H1286" s="113">
        <v>29.9</v>
      </c>
      <c r="I1286" s="113">
        <v>99183</v>
      </c>
      <c r="J1286" s="113">
        <v>2892726.4</v>
      </c>
      <c r="K1286" s="115">
        <v>43511</v>
      </c>
      <c r="L1286" s="113">
        <v>534</v>
      </c>
      <c r="M1286" s="113" t="s">
        <v>1843</v>
      </c>
      <c r="N1286" s="351"/>
    </row>
    <row r="1287" spans="1:14">
      <c r="A1287" s="113" t="s">
        <v>2245</v>
      </c>
      <c r="B1287" s="113" t="s">
        <v>384</v>
      </c>
      <c r="C1287" s="113">
        <v>2965.5</v>
      </c>
      <c r="D1287" s="113">
        <v>2990</v>
      </c>
      <c r="E1287" s="113">
        <v>2965.5</v>
      </c>
      <c r="F1287" s="113">
        <v>2986.7</v>
      </c>
      <c r="G1287" s="113">
        <v>2987</v>
      </c>
      <c r="H1287" s="113">
        <v>2957.9</v>
      </c>
      <c r="I1287" s="113">
        <v>1168</v>
      </c>
      <c r="J1287" s="113">
        <v>3484174.9</v>
      </c>
      <c r="K1287" s="115">
        <v>43511</v>
      </c>
      <c r="L1287" s="113">
        <v>151</v>
      </c>
      <c r="M1287" s="113" t="s">
        <v>2246</v>
      </c>
      <c r="N1287" s="351"/>
    </row>
    <row r="1288" spans="1:14">
      <c r="A1288" s="113" t="s">
        <v>1481</v>
      </c>
      <c r="B1288" s="113" t="s">
        <v>384</v>
      </c>
      <c r="C1288" s="113">
        <v>109.62</v>
      </c>
      <c r="D1288" s="113">
        <v>109.62</v>
      </c>
      <c r="E1288" s="113">
        <v>108.29</v>
      </c>
      <c r="F1288" s="113">
        <v>109.26</v>
      </c>
      <c r="G1288" s="113">
        <v>109.09</v>
      </c>
      <c r="H1288" s="113">
        <v>109.62</v>
      </c>
      <c r="I1288" s="113">
        <v>45250</v>
      </c>
      <c r="J1288" s="113">
        <v>4927466.3499999996</v>
      </c>
      <c r="K1288" s="115">
        <v>43511</v>
      </c>
      <c r="L1288" s="113">
        <v>489</v>
      </c>
      <c r="M1288" s="113" t="s">
        <v>1482</v>
      </c>
      <c r="N1288" s="351"/>
    </row>
    <row r="1289" spans="1:14">
      <c r="A1289" s="113" t="s">
        <v>1483</v>
      </c>
      <c r="B1289" s="113" t="s">
        <v>384</v>
      </c>
      <c r="C1289" s="113">
        <v>271.79000000000002</v>
      </c>
      <c r="D1289" s="113">
        <v>271.82</v>
      </c>
      <c r="E1289" s="113">
        <v>269.10000000000002</v>
      </c>
      <c r="F1289" s="113">
        <v>270.49</v>
      </c>
      <c r="G1289" s="113">
        <v>270.5</v>
      </c>
      <c r="H1289" s="113">
        <v>271.69</v>
      </c>
      <c r="I1289" s="113">
        <v>1795</v>
      </c>
      <c r="J1289" s="113">
        <v>485040.85</v>
      </c>
      <c r="K1289" s="115">
        <v>43511</v>
      </c>
      <c r="L1289" s="113">
        <v>54</v>
      </c>
      <c r="M1289" s="113" t="s">
        <v>1484</v>
      </c>
      <c r="N1289" s="351"/>
    </row>
    <row r="1290" spans="1:14">
      <c r="A1290" s="113" t="s">
        <v>2839</v>
      </c>
      <c r="B1290" s="113" t="s">
        <v>384</v>
      </c>
      <c r="C1290" s="113">
        <v>263.7</v>
      </c>
      <c r="D1290" s="113">
        <v>263.7</v>
      </c>
      <c r="E1290" s="113">
        <v>257.57</v>
      </c>
      <c r="F1290" s="113">
        <v>260</v>
      </c>
      <c r="G1290" s="113">
        <v>259.95999999999998</v>
      </c>
      <c r="H1290" s="113">
        <v>263.7</v>
      </c>
      <c r="I1290" s="113">
        <v>9377</v>
      </c>
      <c r="J1290" s="113">
        <v>2432351.9</v>
      </c>
      <c r="K1290" s="115">
        <v>43511</v>
      </c>
      <c r="L1290" s="113">
        <v>247</v>
      </c>
      <c r="M1290" s="113" t="s">
        <v>2840</v>
      </c>
      <c r="N1290" s="351"/>
    </row>
    <row r="1291" spans="1:14">
      <c r="A1291" s="113" t="s">
        <v>1971</v>
      </c>
      <c r="B1291" s="113" t="s">
        <v>384</v>
      </c>
      <c r="C1291" s="113">
        <v>1268.05</v>
      </c>
      <c r="D1291" s="113">
        <v>1291</v>
      </c>
      <c r="E1291" s="113">
        <v>1260</v>
      </c>
      <c r="F1291" s="113">
        <v>1286.0999999999999</v>
      </c>
      <c r="G1291" s="113">
        <v>1285</v>
      </c>
      <c r="H1291" s="113">
        <v>1278.05</v>
      </c>
      <c r="I1291" s="113">
        <v>2488</v>
      </c>
      <c r="J1291" s="113">
        <v>3177018.2</v>
      </c>
      <c r="K1291" s="115">
        <v>43511</v>
      </c>
      <c r="L1291" s="113">
        <v>613</v>
      </c>
      <c r="M1291" s="113" t="s">
        <v>1972</v>
      </c>
      <c r="N1291" s="351"/>
    </row>
    <row r="1292" spans="1:14">
      <c r="A1292" s="113" t="s">
        <v>3704</v>
      </c>
      <c r="B1292" s="113" t="s">
        <v>384</v>
      </c>
      <c r="C1292" s="113">
        <v>6.2</v>
      </c>
      <c r="D1292" s="113">
        <v>6.55</v>
      </c>
      <c r="E1292" s="113">
        <v>6.2</v>
      </c>
      <c r="F1292" s="113">
        <v>6.5</v>
      </c>
      <c r="G1292" s="113">
        <v>6.55</v>
      </c>
      <c r="H1292" s="113">
        <v>6.2</v>
      </c>
      <c r="I1292" s="113">
        <v>162</v>
      </c>
      <c r="J1292" s="113">
        <v>1048.75</v>
      </c>
      <c r="K1292" s="115">
        <v>43511</v>
      </c>
      <c r="L1292" s="113">
        <v>8</v>
      </c>
      <c r="M1292" s="113" t="s">
        <v>3705</v>
      </c>
      <c r="N1292" s="351"/>
    </row>
    <row r="1293" spans="1:14">
      <c r="A1293" s="113" t="s">
        <v>2082</v>
      </c>
      <c r="B1293" s="113" t="s">
        <v>384</v>
      </c>
      <c r="C1293" s="113">
        <v>16.3</v>
      </c>
      <c r="D1293" s="113">
        <v>16.3</v>
      </c>
      <c r="E1293" s="113">
        <v>12.95</v>
      </c>
      <c r="F1293" s="113">
        <v>13.35</v>
      </c>
      <c r="G1293" s="113">
        <v>13.15</v>
      </c>
      <c r="H1293" s="113">
        <v>15.6</v>
      </c>
      <c r="I1293" s="113">
        <v>83134</v>
      </c>
      <c r="J1293" s="113">
        <v>1147732.8999999999</v>
      </c>
      <c r="K1293" s="115">
        <v>43511</v>
      </c>
      <c r="L1293" s="113">
        <v>317</v>
      </c>
      <c r="M1293" s="113" t="s">
        <v>2083</v>
      </c>
      <c r="N1293" s="351"/>
    </row>
    <row r="1294" spans="1:14">
      <c r="A1294" s="113" t="s">
        <v>1485</v>
      </c>
      <c r="B1294" s="113" t="s">
        <v>384</v>
      </c>
      <c r="C1294" s="113">
        <v>365</v>
      </c>
      <c r="D1294" s="113">
        <v>366.8</v>
      </c>
      <c r="E1294" s="113">
        <v>348.05</v>
      </c>
      <c r="F1294" s="113">
        <v>350.3</v>
      </c>
      <c r="G1294" s="113">
        <v>349</v>
      </c>
      <c r="H1294" s="113">
        <v>363.95</v>
      </c>
      <c r="I1294" s="113">
        <v>37807</v>
      </c>
      <c r="J1294" s="113">
        <v>13333110.85</v>
      </c>
      <c r="K1294" s="115">
        <v>43511</v>
      </c>
      <c r="L1294" s="113">
        <v>2221</v>
      </c>
      <c r="M1294" s="113" t="s">
        <v>1486</v>
      </c>
      <c r="N1294" s="351"/>
    </row>
    <row r="1295" spans="1:14">
      <c r="A1295" s="113" t="s">
        <v>2326</v>
      </c>
      <c r="B1295" s="113" t="s">
        <v>384</v>
      </c>
      <c r="C1295" s="113">
        <v>132.19999999999999</v>
      </c>
      <c r="D1295" s="113">
        <v>137.19999999999999</v>
      </c>
      <c r="E1295" s="113">
        <v>130</v>
      </c>
      <c r="F1295" s="113">
        <v>132.25</v>
      </c>
      <c r="G1295" s="113">
        <v>131.1</v>
      </c>
      <c r="H1295" s="113">
        <v>132</v>
      </c>
      <c r="I1295" s="113">
        <v>20041</v>
      </c>
      <c r="J1295" s="113">
        <v>2646310.5499999998</v>
      </c>
      <c r="K1295" s="115">
        <v>43511</v>
      </c>
      <c r="L1295" s="113">
        <v>670</v>
      </c>
      <c r="M1295" s="113" t="s">
        <v>2327</v>
      </c>
      <c r="N1295" s="351"/>
    </row>
    <row r="1296" spans="1:14">
      <c r="A1296" s="113" t="s">
        <v>2173</v>
      </c>
      <c r="B1296" s="113" t="s">
        <v>384</v>
      </c>
      <c r="C1296" s="113">
        <v>58.65</v>
      </c>
      <c r="D1296" s="113">
        <v>59.05</v>
      </c>
      <c r="E1296" s="113">
        <v>56</v>
      </c>
      <c r="F1296" s="113">
        <v>58.1</v>
      </c>
      <c r="G1296" s="113">
        <v>57.5</v>
      </c>
      <c r="H1296" s="113">
        <v>59.15</v>
      </c>
      <c r="I1296" s="113">
        <v>46328</v>
      </c>
      <c r="J1296" s="113">
        <v>2680572.15</v>
      </c>
      <c r="K1296" s="115">
        <v>43511</v>
      </c>
      <c r="L1296" s="113">
        <v>503</v>
      </c>
      <c r="M1296" s="113" t="s">
        <v>2174</v>
      </c>
      <c r="N1296" s="351"/>
    </row>
    <row r="1297" spans="1:14">
      <c r="A1297" s="113" t="s">
        <v>2038</v>
      </c>
      <c r="B1297" s="113" t="s">
        <v>384</v>
      </c>
      <c r="C1297" s="113">
        <v>415</v>
      </c>
      <c r="D1297" s="113">
        <v>425.6</v>
      </c>
      <c r="E1297" s="113">
        <v>413.9</v>
      </c>
      <c r="F1297" s="113">
        <v>425.6</v>
      </c>
      <c r="G1297" s="113">
        <v>425.6</v>
      </c>
      <c r="H1297" s="113">
        <v>405.35</v>
      </c>
      <c r="I1297" s="113">
        <v>124597</v>
      </c>
      <c r="J1297" s="113">
        <v>52865067.700000003</v>
      </c>
      <c r="K1297" s="115">
        <v>43511</v>
      </c>
      <c r="L1297" s="113">
        <v>3494</v>
      </c>
      <c r="M1297" s="113" t="s">
        <v>2039</v>
      </c>
      <c r="N1297" s="351"/>
    </row>
    <row r="1298" spans="1:14">
      <c r="A1298" s="113" t="s">
        <v>1487</v>
      </c>
      <c r="B1298" s="113" t="s">
        <v>384</v>
      </c>
      <c r="C1298" s="113">
        <v>115.2</v>
      </c>
      <c r="D1298" s="113">
        <v>116.85</v>
      </c>
      <c r="E1298" s="113">
        <v>114.05</v>
      </c>
      <c r="F1298" s="113">
        <v>115.05</v>
      </c>
      <c r="G1298" s="113">
        <v>114.05</v>
      </c>
      <c r="H1298" s="113">
        <v>114.5</v>
      </c>
      <c r="I1298" s="113">
        <v>8057</v>
      </c>
      <c r="J1298" s="113">
        <v>929929.95</v>
      </c>
      <c r="K1298" s="115">
        <v>43511</v>
      </c>
      <c r="L1298" s="113">
        <v>172</v>
      </c>
      <c r="M1298" s="113" t="s">
        <v>1488</v>
      </c>
      <c r="N1298" s="351"/>
    </row>
    <row r="1299" spans="1:14">
      <c r="A1299" s="113" t="s">
        <v>1489</v>
      </c>
      <c r="B1299" s="113" t="s">
        <v>384</v>
      </c>
      <c r="C1299" s="113">
        <v>324.95</v>
      </c>
      <c r="D1299" s="113">
        <v>324.95</v>
      </c>
      <c r="E1299" s="113">
        <v>320</v>
      </c>
      <c r="F1299" s="113">
        <v>320.39999999999998</v>
      </c>
      <c r="G1299" s="113">
        <v>320</v>
      </c>
      <c r="H1299" s="113">
        <v>323.14999999999998</v>
      </c>
      <c r="I1299" s="113">
        <v>8551</v>
      </c>
      <c r="J1299" s="113">
        <v>2738172.45</v>
      </c>
      <c r="K1299" s="115">
        <v>43511</v>
      </c>
      <c r="L1299" s="113">
        <v>794</v>
      </c>
      <c r="M1299" s="113" t="s">
        <v>1490</v>
      </c>
      <c r="N1299" s="351"/>
    </row>
    <row r="1300" spans="1:14">
      <c r="A1300" s="113" t="s">
        <v>1491</v>
      </c>
      <c r="B1300" s="113" t="s">
        <v>384</v>
      </c>
      <c r="C1300" s="113">
        <v>1165.1500000000001</v>
      </c>
      <c r="D1300" s="113">
        <v>1224.55</v>
      </c>
      <c r="E1300" s="113">
        <v>1165.1500000000001</v>
      </c>
      <c r="F1300" s="113">
        <v>1218.3</v>
      </c>
      <c r="G1300" s="113">
        <v>1223</v>
      </c>
      <c r="H1300" s="113">
        <v>1166.05</v>
      </c>
      <c r="I1300" s="113">
        <v>2287</v>
      </c>
      <c r="J1300" s="113">
        <v>2704004.15</v>
      </c>
      <c r="K1300" s="115">
        <v>43511</v>
      </c>
      <c r="L1300" s="113">
        <v>185</v>
      </c>
      <c r="M1300" s="113" t="s">
        <v>1492</v>
      </c>
      <c r="N1300" s="351"/>
    </row>
    <row r="1301" spans="1:14">
      <c r="A1301" s="113" t="s">
        <v>3641</v>
      </c>
      <c r="B1301" s="113" t="s">
        <v>384</v>
      </c>
      <c r="C1301" s="113">
        <v>241</v>
      </c>
      <c r="D1301" s="113">
        <v>241</v>
      </c>
      <c r="E1301" s="113">
        <v>236.26</v>
      </c>
      <c r="F1301" s="113">
        <v>236.26</v>
      </c>
      <c r="G1301" s="113">
        <v>236.26</v>
      </c>
      <c r="H1301" s="113">
        <v>240.01</v>
      </c>
      <c r="I1301" s="113">
        <v>48</v>
      </c>
      <c r="J1301" s="113">
        <v>11447</v>
      </c>
      <c r="K1301" s="115">
        <v>43511</v>
      </c>
      <c r="L1301" s="113">
        <v>12</v>
      </c>
      <c r="M1301" s="113" t="s">
        <v>3642</v>
      </c>
      <c r="N1301" s="351"/>
    </row>
    <row r="1302" spans="1:14">
      <c r="A1302" s="113" t="s">
        <v>1493</v>
      </c>
      <c r="B1302" s="113" t="s">
        <v>384</v>
      </c>
      <c r="C1302" s="113">
        <v>347.4</v>
      </c>
      <c r="D1302" s="113">
        <v>352</v>
      </c>
      <c r="E1302" s="113">
        <v>344</v>
      </c>
      <c r="F1302" s="113">
        <v>350.6</v>
      </c>
      <c r="G1302" s="113">
        <v>350.1</v>
      </c>
      <c r="H1302" s="113">
        <v>347.05</v>
      </c>
      <c r="I1302" s="113">
        <v>15237</v>
      </c>
      <c r="J1302" s="113">
        <v>5287308.2</v>
      </c>
      <c r="K1302" s="115">
        <v>43511</v>
      </c>
      <c r="L1302" s="113">
        <v>110</v>
      </c>
      <c r="M1302" s="113" t="s">
        <v>1494</v>
      </c>
      <c r="N1302" s="351"/>
    </row>
    <row r="1303" spans="1:14">
      <c r="A1303" s="113" t="s">
        <v>1495</v>
      </c>
      <c r="B1303" s="113" t="s">
        <v>384</v>
      </c>
      <c r="C1303" s="113">
        <v>359.3</v>
      </c>
      <c r="D1303" s="113">
        <v>359.3</v>
      </c>
      <c r="E1303" s="113">
        <v>347.75</v>
      </c>
      <c r="F1303" s="113">
        <v>348.65</v>
      </c>
      <c r="G1303" s="113">
        <v>347.75</v>
      </c>
      <c r="H1303" s="113">
        <v>355.25</v>
      </c>
      <c r="I1303" s="113">
        <v>18375</v>
      </c>
      <c r="J1303" s="113">
        <v>6447171.2999999998</v>
      </c>
      <c r="K1303" s="115">
        <v>43511</v>
      </c>
      <c r="L1303" s="113">
        <v>499</v>
      </c>
      <c r="M1303" s="113" t="s">
        <v>1496</v>
      </c>
      <c r="N1303" s="351"/>
    </row>
    <row r="1304" spans="1:14">
      <c r="A1304" s="113" t="s">
        <v>1497</v>
      </c>
      <c r="B1304" s="113" t="s">
        <v>384</v>
      </c>
      <c r="C1304" s="113">
        <v>47.6</v>
      </c>
      <c r="D1304" s="113">
        <v>47.6</v>
      </c>
      <c r="E1304" s="113">
        <v>43.55</v>
      </c>
      <c r="F1304" s="113">
        <v>44.5</v>
      </c>
      <c r="G1304" s="113">
        <v>44.5</v>
      </c>
      <c r="H1304" s="113">
        <v>45.4</v>
      </c>
      <c r="I1304" s="113">
        <v>6750</v>
      </c>
      <c r="J1304" s="113">
        <v>305454.90000000002</v>
      </c>
      <c r="K1304" s="115">
        <v>43511</v>
      </c>
      <c r="L1304" s="113">
        <v>88</v>
      </c>
      <c r="M1304" s="113" t="s">
        <v>1498</v>
      </c>
      <c r="N1304" s="351"/>
    </row>
    <row r="1305" spans="1:14">
      <c r="A1305" s="113" t="s">
        <v>1499</v>
      </c>
      <c r="B1305" s="113" t="s">
        <v>384</v>
      </c>
      <c r="C1305" s="113">
        <v>26</v>
      </c>
      <c r="D1305" s="113">
        <v>28</v>
      </c>
      <c r="E1305" s="113">
        <v>26</v>
      </c>
      <c r="F1305" s="113">
        <v>27.6</v>
      </c>
      <c r="G1305" s="113">
        <v>27.75</v>
      </c>
      <c r="H1305" s="113">
        <v>26.95</v>
      </c>
      <c r="I1305" s="113">
        <v>49326</v>
      </c>
      <c r="J1305" s="113">
        <v>1350088.15</v>
      </c>
      <c r="K1305" s="115">
        <v>43511</v>
      </c>
      <c r="L1305" s="113">
        <v>442</v>
      </c>
      <c r="M1305" s="113" t="s">
        <v>1500</v>
      </c>
      <c r="N1305" s="351"/>
    </row>
    <row r="1306" spans="1:14">
      <c r="A1306" s="113" t="s">
        <v>2539</v>
      </c>
      <c r="B1306" s="113" t="s">
        <v>384</v>
      </c>
      <c r="C1306" s="113">
        <v>49</v>
      </c>
      <c r="D1306" s="113">
        <v>53</v>
      </c>
      <c r="E1306" s="113">
        <v>48.9</v>
      </c>
      <c r="F1306" s="113">
        <v>49.55</v>
      </c>
      <c r="G1306" s="113">
        <v>49.5</v>
      </c>
      <c r="H1306" s="113">
        <v>50.5</v>
      </c>
      <c r="I1306" s="113">
        <v>2295</v>
      </c>
      <c r="J1306" s="113">
        <v>113605.55</v>
      </c>
      <c r="K1306" s="115">
        <v>43511</v>
      </c>
      <c r="L1306" s="113">
        <v>63</v>
      </c>
      <c r="M1306" s="113" t="s">
        <v>2540</v>
      </c>
      <c r="N1306" s="351"/>
    </row>
    <row r="1307" spans="1:14">
      <c r="A1307" s="113" t="s">
        <v>2344</v>
      </c>
      <c r="B1307" s="113" t="s">
        <v>384</v>
      </c>
      <c r="C1307" s="113">
        <v>134</v>
      </c>
      <c r="D1307" s="113">
        <v>142.25</v>
      </c>
      <c r="E1307" s="113">
        <v>127.5</v>
      </c>
      <c r="F1307" s="113">
        <v>130.75</v>
      </c>
      <c r="G1307" s="113">
        <v>130.25</v>
      </c>
      <c r="H1307" s="113">
        <v>135.1</v>
      </c>
      <c r="I1307" s="113">
        <v>2069</v>
      </c>
      <c r="J1307" s="113">
        <v>276758.25</v>
      </c>
      <c r="K1307" s="115">
        <v>43511</v>
      </c>
      <c r="L1307" s="113">
        <v>96</v>
      </c>
      <c r="M1307" s="113" t="s">
        <v>2345</v>
      </c>
      <c r="N1307" s="351"/>
    </row>
    <row r="1308" spans="1:14">
      <c r="A1308" s="113" t="s">
        <v>1501</v>
      </c>
      <c r="B1308" s="113" t="s">
        <v>384</v>
      </c>
      <c r="C1308" s="113">
        <v>157.30000000000001</v>
      </c>
      <c r="D1308" s="113">
        <v>159</v>
      </c>
      <c r="E1308" s="113">
        <v>150.5</v>
      </c>
      <c r="F1308" s="113">
        <v>153.44999999999999</v>
      </c>
      <c r="G1308" s="113">
        <v>154</v>
      </c>
      <c r="H1308" s="113">
        <v>157.44999999999999</v>
      </c>
      <c r="I1308" s="113">
        <v>51605</v>
      </c>
      <c r="J1308" s="113">
        <v>8097335.2999999998</v>
      </c>
      <c r="K1308" s="115">
        <v>43511</v>
      </c>
      <c r="L1308" s="113">
        <v>1261</v>
      </c>
      <c r="M1308" s="113" t="s">
        <v>1502</v>
      </c>
      <c r="N1308" s="351"/>
    </row>
    <row r="1309" spans="1:14">
      <c r="A1309" s="113" t="s">
        <v>1503</v>
      </c>
      <c r="B1309" s="113" t="s">
        <v>384</v>
      </c>
      <c r="C1309" s="113">
        <v>499.5</v>
      </c>
      <c r="D1309" s="113">
        <v>508</v>
      </c>
      <c r="E1309" s="113">
        <v>495.05</v>
      </c>
      <c r="F1309" s="113">
        <v>502.65</v>
      </c>
      <c r="G1309" s="113">
        <v>502</v>
      </c>
      <c r="H1309" s="113">
        <v>500.1</v>
      </c>
      <c r="I1309" s="113">
        <v>56121</v>
      </c>
      <c r="J1309" s="113">
        <v>28155304.300000001</v>
      </c>
      <c r="K1309" s="115">
        <v>43511</v>
      </c>
      <c r="L1309" s="113">
        <v>2407</v>
      </c>
      <c r="M1309" s="113" t="s">
        <v>1504</v>
      </c>
      <c r="N1309" s="351"/>
    </row>
    <row r="1310" spans="1:14">
      <c r="A1310" s="113" t="s">
        <v>210</v>
      </c>
      <c r="B1310" s="113" t="s">
        <v>384</v>
      </c>
      <c r="C1310" s="113">
        <v>15467.05</v>
      </c>
      <c r="D1310" s="113">
        <v>15660</v>
      </c>
      <c r="E1310" s="113">
        <v>15077.65</v>
      </c>
      <c r="F1310" s="113">
        <v>15614.65</v>
      </c>
      <c r="G1310" s="113">
        <v>15588</v>
      </c>
      <c r="H1310" s="113">
        <v>15607.65</v>
      </c>
      <c r="I1310" s="113">
        <v>17211</v>
      </c>
      <c r="J1310" s="113">
        <v>265681100.94999999</v>
      </c>
      <c r="K1310" s="115">
        <v>43511</v>
      </c>
      <c r="L1310" s="113">
        <v>7648</v>
      </c>
      <c r="M1310" s="113" t="s">
        <v>1505</v>
      </c>
      <c r="N1310" s="351"/>
    </row>
    <row r="1311" spans="1:14">
      <c r="A1311" s="113" t="s">
        <v>1506</v>
      </c>
      <c r="B1311" s="113" t="s">
        <v>384</v>
      </c>
      <c r="C1311" s="113">
        <v>120.9</v>
      </c>
      <c r="D1311" s="113">
        <v>129</v>
      </c>
      <c r="E1311" s="113">
        <v>116</v>
      </c>
      <c r="F1311" s="113">
        <v>126.55</v>
      </c>
      <c r="G1311" s="113">
        <v>129</v>
      </c>
      <c r="H1311" s="113">
        <v>120.5</v>
      </c>
      <c r="I1311" s="113">
        <v>88721</v>
      </c>
      <c r="J1311" s="113">
        <v>10813060</v>
      </c>
      <c r="K1311" s="115">
        <v>43511</v>
      </c>
      <c r="L1311" s="113">
        <v>1073</v>
      </c>
      <c r="M1311" s="113" t="s">
        <v>1507</v>
      </c>
      <c r="N1311" s="351"/>
    </row>
    <row r="1312" spans="1:14">
      <c r="A1312" s="113" t="s">
        <v>2494</v>
      </c>
      <c r="B1312" s="113" t="s">
        <v>384</v>
      </c>
      <c r="C1312" s="113">
        <v>5.5</v>
      </c>
      <c r="D1312" s="113">
        <v>5.8</v>
      </c>
      <c r="E1312" s="113">
        <v>4.55</v>
      </c>
      <c r="F1312" s="113">
        <v>5.25</v>
      </c>
      <c r="G1312" s="113">
        <v>5.25</v>
      </c>
      <c r="H1312" s="113">
        <v>5.3</v>
      </c>
      <c r="I1312" s="113">
        <v>14868</v>
      </c>
      <c r="J1312" s="113">
        <v>77444.45</v>
      </c>
      <c r="K1312" s="115">
        <v>43511</v>
      </c>
      <c r="L1312" s="113">
        <v>106</v>
      </c>
      <c r="M1312" s="113" t="s">
        <v>2495</v>
      </c>
      <c r="N1312" s="351"/>
    </row>
    <row r="1313" spans="1:14">
      <c r="A1313" s="113" t="s">
        <v>1508</v>
      </c>
      <c r="B1313" s="113" t="s">
        <v>384</v>
      </c>
      <c r="C1313" s="113">
        <v>126</v>
      </c>
      <c r="D1313" s="113">
        <v>127.3</v>
      </c>
      <c r="E1313" s="113">
        <v>118</v>
      </c>
      <c r="F1313" s="113">
        <v>120.45</v>
      </c>
      <c r="G1313" s="113">
        <v>121</v>
      </c>
      <c r="H1313" s="113">
        <v>126.15</v>
      </c>
      <c r="I1313" s="113">
        <v>35684</v>
      </c>
      <c r="J1313" s="113">
        <v>4354749.05</v>
      </c>
      <c r="K1313" s="115">
        <v>43511</v>
      </c>
      <c r="L1313" s="113">
        <v>795</v>
      </c>
      <c r="M1313" s="113" t="s">
        <v>1509</v>
      </c>
      <c r="N1313" s="351"/>
    </row>
    <row r="1314" spans="1:14">
      <c r="A1314" s="113" t="s">
        <v>1510</v>
      </c>
      <c r="B1314" s="113" t="s">
        <v>384</v>
      </c>
      <c r="C1314" s="113">
        <v>207.05</v>
      </c>
      <c r="D1314" s="113">
        <v>207.05</v>
      </c>
      <c r="E1314" s="113">
        <v>194.5</v>
      </c>
      <c r="F1314" s="113">
        <v>198.2</v>
      </c>
      <c r="G1314" s="113">
        <v>198</v>
      </c>
      <c r="H1314" s="113">
        <v>200</v>
      </c>
      <c r="I1314" s="113">
        <v>4310</v>
      </c>
      <c r="J1314" s="113">
        <v>853053.5</v>
      </c>
      <c r="K1314" s="115">
        <v>43511</v>
      </c>
      <c r="L1314" s="113">
        <v>137</v>
      </c>
      <c r="M1314" s="113" t="s">
        <v>1511</v>
      </c>
      <c r="N1314" s="351"/>
    </row>
    <row r="1315" spans="1:14">
      <c r="A1315" s="113" t="s">
        <v>3508</v>
      </c>
      <c r="B1315" s="113" t="s">
        <v>3195</v>
      </c>
      <c r="C1315" s="113">
        <v>951</v>
      </c>
      <c r="D1315" s="113">
        <v>951</v>
      </c>
      <c r="E1315" s="113">
        <v>910</v>
      </c>
      <c r="F1315" s="113">
        <v>950</v>
      </c>
      <c r="G1315" s="113">
        <v>950</v>
      </c>
      <c r="H1315" s="113">
        <v>952.95</v>
      </c>
      <c r="I1315" s="113">
        <v>71</v>
      </c>
      <c r="J1315" s="113">
        <v>65420.45</v>
      </c>
      <c r="K1315" s="115">
        <v>43511</v>
      </c>
      <c r="L1315" s="113">
        <v>19</v>
      </c>
      <c r="M1315" s="113" t="s">
        <v>3509</v>
      </c>
      <c r="N1315" s="351"/>
    </row>
    <row r="1316" spans="1:14">
      <c r="A1316" s="113" t="s">
        <v>1512</v>
      </c>
      <c r="B1316" s="113" t="s">
        <v>384</v>
      </c>
      <c r="C1316" s="113">
        <v>1550.1</v>
      </c>
      <c r="D1316" s="113">
        <v>1554.95</v>
      </c>
      <c r="E1316" s="113">
        <v>1500</v>
      </c>
      <c r="F1316" s="113">
        <v>1530</v>
      </c>
      <c r="G1316" s="113">
        <v>1525</v>
      </c>
      <c r="H1316" s="113">
        <v>1560</v>
      </c>
      <c r="I1316" s="113">
        <v>20763</v>
      </c>
      <c r="J1316" s="113">
        <v>31668580.350000001</v>
      </c>
      <c r="K1316" s="115">
        <v>43511</v>
      </c>
      <c r="L1316" s="113">
        <v>789</v>
      </c>
      <c r="M1316" s="113" t="s">
        <v>1513</v>
      </c>
      <c r="N1316" s="351"/>
    </row>
    <row r="1317" spans="1:14">
      <c r="A1317" s="113" t="s">
        <v>1514</v>
      </c>
      <c r="B1317" s="113" t="s">
        <v>384</v>
      </c>
      <c r="C1317" s="113">
        <v>9</v>
      </c>
      <c r="D1317" s="113">
        <v>9</v>
      </c>
      <c r="E1317" s="113">
        <v>8.3000000000000007</v>
      </c>
      <c r="F1317" s="113">
        <v>8.35</v>
      </c>
      <c r="G1317" s="113">
        <v>8.35</v>
      </c>
      <c r="H1317" s="113">
        <v>9.1</v>
      </c>
      <c r="I1317" s="113">
        <v>285469</v>
      </c>
      <c r="J1317" s="113">
        <v>2411529.2000000002</v>
      </c>
      <c r="K1317" s="115">
        <v>43511</v>
      </c>
      <c r="L1317" s="113">
        <v>554</v>
      </c>
      <c r="M1317" s="113" t="s">
        <v>1515</v>
      </c>
      <c r="N1317" s="351"/>
    </row>
    <row r="1318" spans="1:14">
      <c r="A1318" s="113" t="s">
        <v>2695</v>
      </c>
      <c r="B1318" s="113" t="s">
        <v>384</v>
      </c>
      <c r="C1318" s="113">
        <v>6.8</v>
      </c>
      <c r="D1318" s="113">
        <v>6.8</v>
      </c>
      <c r="E1318" s="113">
        <v>5.25</v>
      </c>
      <c r="F1318" s="113">
        <v>5.4</v>
      </c>
      <c r="G1318" s="113">
        <v>5.5</v>
      </c>
      <c r="H1318" s="113">
        <v>5.75</v>
      </c>
      <c r="I1318" s="113">
        <v>2324</v>
      </c>
      <c r="J1318" s="113">
        <v>13392.75</v>
      </c>
      <c r="K1318" s="115">
        <v>43511</v>
      </c>
      <c r="L1318" s="113">
        <v>29</v>
      </c>
      <c r="M1318" s="113" t="s">
        <v>2696</v>
      </c>
      <c r="N1318" s="351"/>
    </row>
    <row r="1319" spans="1:14">
      <c r="A1319" s="113" t="s">
        <v>3706</v>
      </c>
      <c r="B1319" s="113" t="s">
        <v>384</v>
      </c>
      <c r="C1319" s="113">
        <v>6.35</v>
      </c>
      <c r="D1319" s="113">
        <v>6.35</v>
      </c>
      <c r="E1319" s="113">
        <v>6.35</v>
      </c>
      <c r="F1319" s="113">
        <v>6.35</v>
      </c>
      <c r="G1319" s="113">
        <v>6.35</v>
      </c>
      <c r="H1319" s="113">
        <v>6.05</v>
      </c>
      <c r="I1319" s="113">
        <v>50</v>
      </c>
      <c r="J1319" s="113">
        <v>317.5</v>
      </c>
      <c r="K1319" s="115">
        <v>43511</v>
      </c>
      <c r="L1319" s="113">
        <v>1</v>
      </c>
      <c r="M1319" s="113" t="s">
        <v>3707</v>
      </c>
      <c r="N1319" s="351"/>
    </row>
    <row r="1320" spans="1:14">
      <c r="A1320" s="113" t="s">
        <v>1516</v>
      </c>
      <c r="B1320" s="113" t="s">
        <v>384</v>
      </c>
      <c r="C1320" s="113">
        <v>18.75</v>
      </c>
      <c r="D1320" s="113">
        <v>19.2</v>
      </c>
      <c r="E1320" s="113">
        <v>18.45</v>
      </c>
      <c r="F1320" s="113">
        <v>18.95</v>
      </c>
      <c r="G1320" s="113">
        <v>19</v>
      </c>
      <c r="H1320" s="113">
        <v>18.95</v>
      </c>
      <c r="I1320" s="113">
        <v>13331</v>
      </c>
      <c r="J1320" s="113">
        <v>252100.75</v>
      </c>
      <c r="K1320" s="115">
        <v>43511</v>
      </c>
      <c r="L1320" s="113">
        <v>98</v>
      </c>
      <c r="M1320" s="113" t="s">
        <v>1517</v>
      </c>
      <c r="N1320" s="351"/>
    </row>
    <row r="1321" spans="1:14">
      <c r="A1321" s="113" t="s">
        <v>1518</v>
      </c>
      <c r="B1321" s="113" t="s">
        <v>384</v>
      </c>
      <c r="C1321" s="113">
        <v>121.8</v>
      </c>
      <c r="D1321" s="113">
        <v>122.8</v>
      </c>
      <c r="E1321" s="113">
        <v>119.45</v>
      </c>
      <c r="F1321" s="113">
        <v>121</v>
      </c>
      <c r="G1321" s="113">
        <v>121</v>
      </c>
      <c r="H1321" s="113">
        <v>122.45</v>
      </c>
      <c r="I1321" s="113">
        <v>10923</v>
      </c>
      <c r="J1321" s="113">
        <v>1319789.3999999999</v>
      </c>
      <c r="K1321" s="115">
        <v>43511</v>
      </c>
      <c r="L1321" s="113">
        <v>115</v>
      </c>
      <c r="M1321" s="113" t="s">
        <v>1519</v>
      </c>
      <c r="N1321" s="351"/>
    </row>
    <row r="1322" spans="1:14">
      <c r="A1322" s="113" t="s">
        <v>139</v>
      </c>
      <c r="B1322" s="113" t="s">
        <v>384</v>
      </c>
      <c r="C1322" s="113">
        <v>983.5</v>
      </c>
      <c r="D1322" s="113">
        <v>986.05</v>
      </c>
      <c r="E1322" s="113">
        <v>953.75</v>
      </c>
      <c r="F1322" s="113">
        <v>962.05</v>
      </c>
      <c r="G1322" s="113">
        <v>960.1</v>
      </c>
      <c r="H1322" s="113">
        <v>986.05</v>
      </c>
      <c r="I1322" s="113">
        <v>587397</v>
      </c>
      <c r="J1322" s="113">
        <v>567118405.89999998</v>
      </c>
      <c r="K1322" s="115">
        <v>43511</v>
      </c>
      <c r="L1322" s="113">
        <v>43452</v>
      </c>
      <c r="M1322" s="113" t="s">
        <v>3111</v>
      </c>
      <c r="N1322" s="351"/>
    </row>
    <row r="1323" spans="1:14">
      <c r="A1323" s="113" t="s">
        <v>2786</v>
      </c>
      <c r="B1323" s="113" t="s">
        <v>384</v>
      </c>
      <c r="C1323" s="113">
        <v>39.4</v>
      </c>
      <c r="D1323" s="113">
        <v>40.299999999999997</v>
      </c>
      <c r="E1323" s="113">
        <v>38.75</v>
      </c>
      <c r="F1323" s="113">
        <v>38.9</v>
      </c>
      <c r="G1323" s="113">
        <v>38.75</v>
      </c>
      <c r="H1323" s="113">
        <v>39.700000000000003</v>
      </c>
      <c r="I1323" s="113">
        <v>4468</v>
      </c>
      <c r="J1323" s="113">
        <v>174784.85</v>
      </c>
      <c r="K1323" s="115">
        <v>43511</v>
      </c>
      <c r="L1323" s="113">
        <v>52</v>
      </c>
      <c r="M1323" s="113" t="s">
        <v>2787</v>
      </c>
      <c r="N1323" s="351"/>
    </row>
    <row r="1324" spans="1:14">
      <c r="A1324" s="113" t="s">
        <v>3310</v>
      </c>
      <c r="B1324" s="113" t="s">
        <v>3195</v>
      </c>
      <c r="C1324" s="113">
        <v>14.25</v>
      </c>
      <c r="D1324" s="113">
        <v>14.9</v>
      </c>
      <c r="E1324" s="113">
        <v>14.1</v>
      </c>
      <c r="F1324" s="113">
        <v>14.2</v>
      </c>
      <c r="G1324" s="113">
        <v>14.1</v>
      </c>
      <c r="H1324" s="113">
        <v>14.75</v>
      </c>
      <c r="I1324" s="113">
        <v>4305</v>
      </c>
      <c r="J1324" s="113">
        <v>61531.3</v>
      </c>
      <c r="K1324" s="115">
        <v>43511</v>
      </c>
      <c r="L1324" s="113">
        <v>18</v>
      </c>
      <c r="M1324" s="113" t="s">
        <v>3311</v>
      </c>
      <c r="N1324" s="351"/>
    </row>
    <row r="1325" spans="1:14">
      <c r="A1325" s="113" t="s">
        <v>2496</v>
      </c>
      <c r="B1325" s="113" t="s">
        <v>384</v>
      </c>
      <c r="C1325" s="113">
        <v>170.7</v>
      </c>
      <c r="D1325" s="113">
        <v>173.95</v>
      </c>
      <c r="E1325" s="113">
        <v>165.05</v>
      </c>
      <c r="F1325" s="113">
        <v>168.45</v>
      </c>
      <c r="G1325" s="113">
        <v>167.4</v>
      </c>
      <c r="H1325" s="113">
        <v>170.7</v>
      </c>
      <c r="I1325" s="113">
        <v>941</v>
      </c>
      <c r="J1325" s="113">
        <v>160585.54999999999</v>
      </c>
      <c r="K1325" s="115">
        <v>43511</v>
      </c>
      <c r="L1325" s="113">
        <v>85</v>
      </c>
      <c r="M1325" s="113" t="s">
        <v>2497</v>
      </c>
      <c r="N1325" s="351"/>
    </row>
    <row r="1326" spans="1:14">
      <c r="A1326" s="113" t="s">
        <v>3312</v>
      </c>
      <c r="B1326" s="113" t="s">
        <v>384</v>
      </c>
      <c r="C1326" s="113">
        <v>8.35</v>
      </c>
      <c r="D1326" s="113">
        <v>8.4</v>
      </c>
      <c r="E1326" s="113">
        <v>8</v>
      </c>
      <c r="F1326" s="113">
        <v>8.1</v>
      </c>
      <c r="G1326" s="113">
        <v>8.0500000000000007</v>
      </c>
      <c r="H1326" s="113">
        <v>8.35</v>
      </c>
      <c r="I1326" s="113">
        <v>9837</v>
      </c>
      <c r="J1326" s="113">
        <v>80033.8</v>
      </c>
      <c r="K1326" s="115">
        <v>43511</v>
      </c>
      <c r="L1326" s="113">
        <v>36</v>
      </c>
      <c r="M1326" s="113" t="s">
        <v>3313</v>
      </c>
      <c r="N1326" s="351"/>
    </row>
    <row r="1327" spans="1:14">
      <c r="A1327" s="113" t="s">
        <v>1520</v>
      </c>
      <c r="B1327" s="113" t="s">
        <v>384</v>
      </c>
      <c r="C1327" s="113">
        <v>147.55000000000001</v>
      </c>
      <c r="D1327" s="113">
        <v>148.94999999999999</v>
      </c>
      <c r="E1327" s="113">
        <v>140.15</v>
      </c>
      <c r="F1327" s="113">
        <v>145.15</v>
      </c>
      <c r="G1327" s="113">
        <v>148</v>
      </c>
      <c r="H1327" s="113">
        <v>150</v>
      </c>
      <c r="I1327" s="113">
        <v>48154</v>
      </c>
      <c r="J1327" s="113">
        <v>6967483.5999999996</v>
      </c>
      <c r="K1327" s="115">
        <v>43511</v>
      </c>
      <c r="L1327" s="113">
        <v>3135</v>
      </c>
      <c r="M1327" s="113" t="s">
        <v>1521</v>
      </c>
      <c r="N1327" s="351"/>
    </row>
    <row r="1328" spans="1:14">
      <c r="A1328" s="113" t="s">
        <v>1522</v>
      </c>
      <c r="B1328" s="113" t="s">
        <v>384</v>
      </c>
      <c r="C1328" s="113">
        <v>7.8</v>
      </c>
      <c r="D1328" s="113">
        <v>8.25</v>
      </c>
      <c r="E1328" s="113">
        <v>7.8</v>
      </c>
      <c r="F1328" s="113">
        <v>8.0500000000000007</v>
      </c>
      <c r="G1328" s="113">
        <v>8.0500000000000007</v>
      </c>
      <c r="H1328" s="113">
        <v>7.9</v>
      </c>
      <c r="I1328" s="113">
        <v>1711352</v>
      </c>
      <c r="J1328" s="113">
        <v>13657732.35</v>
      </c>
      <c r="K1328" s="115">
        <v>43511</v>
      </c>
      <c r="L1328" s="113">
        <v>2692</v>
      </c>
      <c r="M1328" s="113" t="s">
        <v>1523</v>
      </c>
      <c r="N1328" s="351"/>
    </row>
    <row r="1329" spans="1:14">
      <c r="A1329" s="113" t="s">
        <v>2130</v>
      </c>
      <c r="B1329" s="113" t="s">
        <v>384</v>
      </c>
      <c r="C1329" s="113">
        <v>764.95</v>
      </c>
      <c r="D1329" s="113">
        <v>766.55</v>
      </c>
      <c r="E1329" s="113">
        <v>758.1</v>
      </c>
      <c r="F1329" s="113">
        <v>759.15</v>
      </c>
      <c r="G1329" s="113">
        <v>764</v>
      </c>
      <c r="H1329" s="113">
        <v>764.55</v>
      </c>
      <c r="I1329" s="113">
        <v>5165</v>
      </c>
      <c r="J1329" s="113">
        <v>3926344.7</v>
      </c>
      <c r="K1329" s="115">
        <v>43511</v>
      </c>
      <c r="L1329" s="113">
        <v>331</v>
      </c>
      <c r="M1329" s="113" t="s">
        <v>2131</v>
      </c>
      <c r="N1329" s="351"/>
    </row>
    <row r="1330" spans="1:14">
      <c r="A1330" s="113" t="s">
        <v>3314</v>
      </c>
      <c r="B1330" s="113" t="s">
        <v>3195</v>
      </c>
      <c r="C1330" s="113">
        <v>0.6</v>
      </c>
      <c r="D1330" s="113">
        <v>0.65</v>
      </c>
      <c r="E1330" s="113">
        <v>0.55000000000000004</v>
      </c>
      <c r="F1330" s="113">
        <v>0.55000000000000004</v>
      </c>
      <c r="G1330" s="113">
        <v>0.6</v>
      </c>
      <c r="H1330" s="113">
        <v>0.6</v>
      </c>
      <c r="I1330" s="113">
        <v>36944</v>
      </c>
      <c r="J1330" s="113">
        <v>22510.799999999999</v>
      </c>
      <c r="K1330" s="115">
        <v>43511</v>
      </c>
      <c r="L1330" s="113">
        <v>16</v>
      </c>
      <c r="M1330" s="113" t="s">
        <v>3315</v>
      </c>
      <c r="N1330" s="351"/>
    </row>
    <row r="1331" spans="1:14">
      <c r="A1331" s="113" t="s">
        <v>1876</v>
      </c>
      <c r="B1331" s="113" t="s">
        <v>384</v>
      </c>
      <c r="C1331" s="113">
        <v>3.8</v>
      </c>
      <c r="D1331" s="113">
        <v>3.95</v>
      </c>
      <c r="E1331" s="113">
        <v>3.65</v>
      </c>
      <c r="F1331" s="113">
        <v>3.65</v>
      </c>
      <c r="G1331" s="113">
        <v>3.65</v>
      </c>
      <c r="H1331" s="113">
        <v>3.8</v>
      </c>
      <c r="I1331" s="113">
        <v>3086639</v>
      </c>
      <c r="J1331" s="113">
        <v>11637705.35</v>
      </c>
      <c r="K1331" s="115">
        <v>43511</v>
      </c>
      <c r="L1331" s="113">
        <v>1039</v>
      </c>
      <c r="M1331" s="113" t="s">
        <v>1524</v>
      </c>
      <c r="N1331" s="351"/>
    </row>
    <row r="1332" spans="1:14">
      <c r="A1332" s="113" t="s">
        <v>1525</v>
      </c>
      <c r="B1332" s="113" t="s">
        <v>384</v>
      </c>
      <c r="C1332" s="113">
        <v>340.05</v>
      </c>
      <c r="D1332" s="113">
        <v>346.95</v>
      </c>
      <c r="E1332" s="113">
        <v>339</v>
      </c>
      <c r="F1332" s="113">
        <v>340.1</v>
      </c>
      <c r="G1332" s="113">
        <v>340</v>
      </c>
      <c r="H1332" s="113">
        <v>342</v>
      </c>
      <c r="I1332" s="113">
        <v>22147</v>
      </c>
      <c r="J1332" s="113">
        <v>7540095.5999999996</v>
      </c>
      <c r="K1332" s="115">
        <v>43511</v>
      </c>
      <c r="L1332" s="113">
        <v>767</v>
      </c>
      <c r="M1332" s="113" t="s">
        <v>2252</v>
      </c>
      <c r="N1332" s="351"/>
    </row>
    <row r="1333" spans="1:14">
      <c r="A1333" s="113" t="s">
        <v>1526</v>
      </c>
      <c r="B1333" s="113" t="s">
        <v>384</v>
      </c>
      <c r="C1333" s="113">
        <v>25.75</v>
      </c>
      <c r="D1333" s="113">
        <v>25.85</v>
      </c>
      <c r="E1333" s="113">
        <v>25</v>
      </c>
      <c r="F1333" s="113">
        <v>25.25</v>
      </c>
      <c r="G1333" s="113">
        <v>25.2</v>
      </c>
      <c r="H1333" s="113">
        <v>25.55</v>
      </c>
      <c r="I1333" s="113">
        <v>1495467</v>
      </c>
      <c r="J1333" s="113">
        <v>37975343.899999999</v>
      </c>
      <c r="K1333" s="115">
        <v>43511</v>
      </c>
      <c r="L1333" s="113">
        <v>2414</v>
      </c>
      <c r="M1333" s="113" t="s">
        <v>1527</v>
      </c>
      <c r="N1333" s="351"/>
    </row>
    <row r="1334" spans="1:14">
      <c r="A1334" s="113" t="s">
        <v>1528</v>
      </c>
      <c r="B1334" s="113" t="s">
        <v>384</v>
      </c>
      <c r="C1334" s="113">
        <v>1970</v>
      </c>
      <c r="D1334" s="113">
        <v>1990</v>
      </c>
      <c r="E1334" s="113">
        <v>1945.2</v>
      </c>
      <c r="F1334" s="113">
        <v>1949.55</v>
      </c>
      <c r="G1334" s="113">
        <v>1946.2</v>
      </c>
      <c r="H1334" s="113">
        <v>1966</v>
      </c>
      <c r="I1334" s="113">
        <v>55091</v>
      </c>
      <c r="J1334" s="113">
        <v>107511924.05</v>
      </c>
      <c r="K1334" s="115">
        <v>43511</v>
      </c>
      <c r="L1334" s="113">
        <v>1270</v>
      </c>
      <c r="M1334" s="113" t="s">
        <v>1529</v>
      </c>
      <c r="N1334" s="351"/>
    </row>
    <row r="1335" spans="1:14">
      <c r="A1335" s="113" t="s">
        <v>2617</v>
      </c>
      <c r="B1335" s="113" t="s">
        <v>3195</v>
      </c>
      <c r="C1335" s="113">
        <v>10.45</v>
      </c>
      <c r="D1335" s="113">
        <v>10.5</v>
      </c>
      <c r="E1335" s="113">
        <v>10.45</v>
      </c>
      <c r="F1335" s="113">
        <v>10.45</v>
      </c>
      <c r="G1335" s="113">
        <v>10.45</v>
      </c>
      <c r="H1335" s="113">
        <v>10.95</v>
      </c>
      <c r="I1335" s="113">
        <v>4163</v>
      </c>
      <c r="J1335" s="113">
        <v>43508.35</v>
      </c>
      <c r="K1335" s="115">
        <v>43511</v>
      </c>
      <c r="L1335" s="113">
        <v>11</v>
      </c>
      <c r="M1335" s="113" t="s">
        <v>2618</v>
      </c>
      <c r="N1335" s="351"/>
    </row>
    <row r="1336" spans="1:14">
      <c r="A1336" s="113" t="s">
        <v>1530</v>
      </c>
      <c r="B1336" s="113" t="s">
        <v>384</v>
      </c>
      <c r="C1336" s="113">
        <v>62.25</v>
      </c>
      <c r="D1336" s="113">
        <v>63.9</v>
      </c>
      <c r="E1336" s="113">
        <v>60.5</v>
      </c>
      <c r="F1336" s="113">
        <v>62.25</v>
      </c>
      <c r="G1336" s="113">
        <v>61.8</v>
      </c>
      <c r="H1336" s="113">
        <v>62.25</v>
      </c>
      <c r="I1336" s="113">
        <v>22810</v>
      </c>
      <c r="J1336" s="113">
        <v>1415822.85</v>
      </c>
      <c r="K1336" s="115">
        <v>43511</v>
      </c>
      <c r="L1336" s="113">
        <v>615</v>
      </c>
      <c r="M1336" s="113" t="s">
        <v>1531</v>
      </c>
      <c r="N1336" s="351"/>
    </row>
    <row r="1337" spans="1:14">
      <c r="A1337" s="113" t="s">
        <v>2104</v>
      </c>
      <c r="B1337" s="113" t="s">
        <v>384</v>
      </c>
      <c r="C1337" s="113">
        <v>54.85</v>
      </c>
      <c r="D1337" s="113">
        <v>56</v>
      </c>
      <c r="E1337" s="113">
        <v>52.25</v>
      </c>
      <c r="F1337" s="113">
        <v>52.9</v>
      </c>
      <c r="G1337" s="113">
        <v>52.5</v>
      </c>
      <c r="H1337" s="113">
        <v>54.1</v>
      </c>
      <c r="I1337" s="113">
        <v>17032</v>
      </c>
      <c r="J1337" s="113">
        <v>907330.15</v>
      </c>
      <c r="K1337" s="115">
        <v>43511</v>
      </c>
      <c r="L1337" s="113">
        <v>253</v>
      </c>
      <c r="M1337" s="113" t="s">
        <v>2105</v>
      </c>
      <c r="N1337" s="351"/>
    </row>
    <row r="1338" spans="1:14">
      <c r="A1338" s="113" t="s">
        <v>1532</v>
      </c>
      <c r="B1338" s="113" t="s">
        <v>384</v>
      </c>
      <c r="C1338" s="113">
        <v>80.8</v>
      </c>
      <c r="D1338" s="113">
        <v>80.849999999999994</v>
      </c>
      <c r="E1338" s="113">
        <v>78</v>
      </c>
      <c r="F1338" s="113">
        <v>78.3</v>
      </c>
      <c r="G1338" s="113">
        <v>78</v>
      </c>
      <c r="H1338" s="113">
        <v>79.55</v>
      </c>
      <c r="I1338" s="113">
        <v>1580</v>
      </c>
      <c r="J1338" s="113">
        <v>125299.7</v>
      </c>
      <c r="K1338" s="115">
        <v>43511</v>
      </c>
      <c r="L1338" s="113">
        <v>60</v>
      </c>
      <c r="M1338" s="113" t="s">
        <v>1533</v>
      </c>
      <c r="N1338" s="351"/>
    </row>
    <row r="1339" spans="1:14">
      <c r="A1339" s="113" t="s">
        <v>1534</v>
      </c>
      <c r="B1339" s="113" t="s">
        <v>384</v>
      </c>
      <c r="C1339" s="113">
        <v>552.6</v>
      </c>
      <c r="D1339" s="113">
        <v>559.95000000000005</v>
      </c>
      <c r="E1339" s="113">
        <v>548.29999999999995</v>
      </c>
      <c r="F1339" s="113">
        <v>550.65</v>
      </c>
      <c r="G1339" s="113">
        <v>550</v>
      </c>
      <c r="H1339" s="113">
        <v>554.54999999999995</v>
      </c>
      <c r="I1339" s="113">
        <v>11571</v>
      </c>
      <c r="J1339" s="113">
        <v>6388006.7999999998</v>
      </c>
      <c r="K1339" s="115">
        <v>43511</v>
      </c>
      <c r="L1339" s="113">
        <v>555</v>
      </c>
      <c r="M1339" s="113" t="s">
        <v>1535</v>
      </c>
      <c r="N1339" s="351"/>
    </row>
    <row r="1340" spans="1:14">
      <c r="A1340" s="113" t="s">
        <v>3316</v>
      </c>
      <c r="B1340" s="113" t="s">
        <v>3195</v>
      </c>
      <c r="C1340" s="113">
        <v>0.35</v>
      </c>
      <c r="D1340" s="113">
        <v>0.4</v>
      </c>
      <c r="E1340" s="113">
        <v>0.35</v>
      </c>
      <c r="F1340" s="113">
        <v>0.35</v>
      </c>
      <c r="G1340" s="113">
        <v>0.35</v>
      </c>
      <c r="H1340" s="113">
        <v>0.35</v>
      </c>
      <c r="I1340" s="113">
        <v>11906</v>
      </c>
      <c r="J1340" s="113">
        <v>4414.6000000000004</v>
      </c>
      <c r="K1340" s="115">
        <v>43511</v>
      </c>
      <c r="L1340" s="113">
        <v>10</v>
      </c>
      <c r="M1340" s="113" t="s">
        <v>3317</v>
      </c>
      <c r="N1340" s="351"/>
    </row>
    <row r="1341" spans="1:14">
      <c r="A1341" s="113" t="s">
        <v>2253</v>
      </c>
      <c r="B1341" s="113" t="s">
        <v>384</v>
      </c>
      <c r="C1341" s="113">
        <v>631.95000000000005</v>
      </c>
      <c r="D1341" s="113">
        <v>631.95000000000005</v>
      </c>
      <c r="E1341" s="113">
        <v>590.45000000000005</v>
      </c>
      <c r="F1341" s="113">
        <v>606.75</v>
      </c>
      <c r="G1341" s="113">
        <v>600</v>
      </c>
      <c r="H1341" s="113">
        <v>602.5</v>
      </c>
      <c r="I1341" s="113">
        <v>20626</v>
      </c>
      <c r="J1341" s="113">
        <v>12544623.5</v>
      </c>
      <c r="K1341" s="115">
        <v>43511</v>
      </c>
      <c r="L1341" s="113">
        <v>1453</v>
      </c>
      <c r="M1341" s="113" t="s">
        <v>2254</v>
      </c>
      <c r="N1341" s="351"/>
    </row>
    <row r="1342" spans="1:14">
      <c r="A1342" s="113" t="s">
        <v>2111</v>
      </c>
      <c r="B1342" s="113" t="s">
        <v>384</v>
      </c>
      <c r="C1342" s="113">
        <v>65.95</v>
      </c>
      <c r="D1342" s="113">
        <v>66.95</v>
      </c>
      <c r="E1342" s="113">
        <v>63</v>
      </c>
      <c r="F1342" s="113">
        <v>64.25</v>
      </c>
      <c r="G1342" s="113">
        <v>64.2</v>
      </c>
      <c r="H1342" s="113">
        <v>66</v>
      </c>
      <c r="I1342" s="113">
        <v>24845</v>
      </c>
      <c r="J1342" s="113">
        <v>1606818.7</v>
      </c>
      <c r="K1342" s="115">
        <v>43511</v>
      </c>
      <c r="L1342" s="113">
        <v>429</v>
      </c>
      <c r="M1342" s="113" t="s">
        <v>2112</v>
      </c>
      <c r="N1342" s="351"/>
    </row>
    <row r="1343" spans="1:14">
      <c r="A1343" s="113" t="s">
        <v>1536</v>
      </c>
      <c r="B1343" s="113" t="s">
        <v>384</v>
      </c>
      <c r="C1343" s="113">
        <v>29.65</v>
      </c>
      <c r="D1343" s="113">
        <v>29.85</v>
      </c>
      <c r="E1343" s="113">
        <v>29.45</v>
      </c>
      <c r="F1343" s="113">
        <v>29.55</v>
      </c>
      <c r="G1343" s="113">
        <v>29.5</v>
      </c>
      <c r="H1343" s="113">
        <v>29.6</v>
      </c>
      <c r="I1343" s="113">
        <v>68538</v>
      </c>
      <c r="J1343" s="113">
        <v>2027515.15</v>
      </c>
      <c r="K1343" s="115">
        <v>43511</v>
      </c>
      <c r="L1343" s="113">
        <v>431</v>
      </c>
      <c r="M1343" s="113" t="s">
        <v>1537</v>
      </c>
      <c r="N1343" s="351"/>
    </row>
    <row r="1344" spans="1:14">
      <c r="A1344" s="113" t="s">
        <v>1538</v>
      </c>
      <c r="B1344" s="113" t="s">
        <v>384</v>
      </c>
      <c r="C1344" s="113">
        <v>444</v>
      </c>
      <c r="D1344" s="113">
        <v>445.45</v>
      </c>
      <c r="E1344" s="113">
        <v>433.5</v>
      </c>
      <c r="F1344" s="113">
        <v>435</v>
      </c>
      <c r="G1344" s="113">
        <v>434</v>
      </c>
      <c r="H1344" s="113">
        <v>441.9</v>
      </c>
      <c r="I1344" s="113">
        <v>95844</v>
      </c>
      <c r="J1344" s="113">
        <v>41933324.649999999</v>
      </c>
      <c r="K1344" s="115">
        <v>43511</v>
      </c>
      <c r="L1344" s="113">
        <v>6014</v>
      </c>
      <c r="M1344" s="113" t="s">
        <v>1539</v>
      </c>
      <c r="N1344" s="351"/>
    </row>
    <row r="1345" spans="1:14">
      <c r="A1345" s="113" t="s">
        <v>2738</v>
      </c>
      <c r="B1345" s="113" t="s">
        <v>384</v>
      </c>
      <c r="C1345" s="113">
        <v>384</v>
      </c>
      <c r="D1345" s="113">
        <v>384</v>
      </c>
      <c r="E1345" s="113">
        <v>364.15</v>
      </c>
      <c r="F1345" s="113">
        <v>368.55</v>
      </c>
      <c r="G1345" s="113">
        <v>370</v>
      </c>
      <c r="H1345" s="113">
        <v>375.05</v>
      </c>
      <c r="I1345" s="113">
        <v>31965</v>
      </c>
      <c r="J1345" s="113">
        <v>11794841.050000001</v>
      </c>
      <c r="K1345" s="115">
        <v>43511</v>
      </c>
      <c r="L1345" s="113">
        <v>1360</v>
      </c>
      <c r="M1345" s="113" t="s">
        <v>2739</v>
      </c>
      <c r="N1345" s="351"/>
    </row>
    <row r="1346" spans="1:14">
      <c r="A1346" s="113" t="s">
        <v>1540</v>
      </c>
      <c r="B1346" s="113" t="s">
        <v>384</v>
      </c>
      <c r="C1346" s="113">
        <v>959.95</v>
      </c>
      <c r="D1346" s="113">
        <v>960.25</v>
      </c>
      <c r="E1346" s="113">
        <v>948</v>
      </c>
      <c r="F1346" s="113">
        <v>950.85</v>
      </c>
      <c r="G1346" s="113">
        <v>948</v>
      </c>
      <c r="H1346" s="113">
        <v>959.95</v>
      </c>
      <c r="I1346" s="113">
        <v>2277</v>
      </c>
      <c r="J1346" s="113">
        <v>2168264.9500000002</v>
      </c>
      <c r="K1346" s="115">
        <v>43511</v>
      </c>
      <c r="L1346" s="113">
        <v>143</v>
      </c>
      <c r="M1346" s="113" t="s">
        <v>2841</v>
      </c>
      <c r="N1346" s="351"/>
    </row>
    <row r="1347" spans="1:14">
      <c r="A1347" s="113" t="s">
        <v>1541</v>
      </c>
      <c r="B1347" s="113" t="s">
        <v>384</v>
      </c>
      <c r="C1347" s="113">
        <v>325.89999999999998</v>
      </c>
      <c r="D1347" s="113">
        <v>326.95</v>
      </c>
      <c r="E1347" s="113">
        <v>313.75</v>
      </c>
      <c r="F1347" s="113">
        <v>316.55</v>
      </c>
      <c r="G1347" s="113">
        <v>315.10000000000002</v>
      </c>
      <c r="H1347" s="113">
        <v>323.39999999999998</v>
      </c>
      <c r="I1347" s="113">
        <v>11820</v>
      </c>
      <c r="J1347" s="113">
        <v>3743469.85</v>
      </c>
      <c r="K1347" s="115">
        <v>43511</v>
      </c>
      <c r="L1347" s="113">
        <v>661</v>
      </c>
      <c r="M1347" s="113" t="s">
        <v>1542</v>
      </c>
      <c r="N1347" s="351"/>
    </row>
    <row r="1348" spans="1:14">
      <c r="A1348" s="113" t="s">
        <v>2697</v>
      </c>
      <c r="B1348" s="113" t="s">
        <v>384</v>
      </c>
      <c r="C1348" s="113">
        <v>3.75</v>
      </c>
      <c r="D1348" s="113">
        <v>3.75</v>
      </c>
      <c r="E1348" s="113">
        <v>3.55</v>
      </c>
      <c r="F1348" s="113">
        <v>3.55</v>
      </c>
      <c r="G1348" s="113">
        <v>3.55</v>
      </c>
      <c r="H1348" s="113">
        <v>3.6</v>
      </c>
      <c r="I1348" s="113">
        <v>500</v>
      </c>
      <c r="J1348" s="113">
        <v>1853</v>
      </c>
      <c r="K1348" s="115">
        <v>43511</v>
      </c>
      <c r="L1348" s="113">
        <v>6</v>
      </c>
      <c r="M1348" s="113" t="s">
        <v>2698</v>
      </c>
      <c r="N1348" s="351"/>
    </row>
    <row r="1349" spans="1:14">
      <c r="A1349" s="113" t="s">
        <v>3112</v>
      </c>
      <c r="B1349" s="113" t="s">
        <v>384</v>
      </c>
      <c r="C1349" s="113">
        <v>28.8</v>
      </c>
      <c r="D1349" s="113">
        <v>28.8</v>
      </c>
      <c r="E1349" s="113">
        <v>22</v>
      </c>
      <c r="F1349" s="113">
        <v>23.2</v>
      </c>
      <c r="G1349" s="113">
        <v>23</v>
      </c>
      <c r="H1349" s="113">
        <v>27.4</v>
      </c>
      <c r="I1349" s="113">
        <v>20626</v>
      </c>
      <c r="J1349" s="113">
        <v>488045.9</v>
      </c>
      <c r="K1349" s="115">
        <v>43511</v>
      </c>
      <c r="L1349" s="113">
        <v>206</v>
      </c>
      <c r="M1349" s="113" t="s">
        <v>3113</v>
      </c>
      <c r="N1349" s="351"/>
    </row>
    <row r="1350" spans="1:14">
      <c r="A1350" s="113" t="s">
        <v>1544</v>
      </c>
      <c r="B1350" s="113" t="s">
        <v>384</v>
      </c>
      <c r="C1350" s="113">
        <v>332.4</v>
      </c>
      <c r="D1350" s="113">
        <v>337</v>
      </c>
      <c r="E1350" s="113">
        <v>325.10000000000002</v>
      </c>
      <c r="F1350" s="113">
        <v>329.85</v>
      </c>
      <c r="G1350" s="113">
        <v>333.2</v>
      </c>
      <c r="H1350" s="113">
        <v>332.6</v>
      </c>
      <c r="I1350" s="113">
        <v>176393</v>
      </c>
      <c r="J1350" s="113">
        <v>58216400.450000003</v>
      </c>
      <c r="K1350" s="115">
        <v>43511</v>
      </c>
      <c r="L1350" s="113">
        <v>7045</v>
      </c>
      <c r="M1350" s="113" t="s">
        <v>1545</v>
      </c>
      <c r="N1350" s="351"/>
    </row>
    <row r="1351" spans="1:14">
      <c r="A1351" s="113" t="s">
        <v>2700</v>
      </c>
      <c r="B1351" s="113" t="s">
        <v>384</v>
      </c>
      <c r="C1351" s="113">
        <v>245.85</v>
      </c>
      <c r="D1351" s="113">
        <v>245.85</v>
      </c>
      <c r="E1351" s="113">
        <v>234</v>
      </c>
      <c r="F1351" s="113">
        <v>236</v>
      </c>
      <c r="G1351" s="113">
        <v>234</v>
      </c>
      <c r="H1351" s="113">
        <v>244.45</v>
      </c>
      <c r="I1351" s="113">
        <v>27075</v>
      </c>
      <c r="J1351" s="113">
        <v>6461354</v>
      </c>
      <c r="K1351" s="115">
        <v>43511</v>
      </c>
      <c r="L1351" s="113">
        <v>726</v>
      </c>
      <c r="M1351" s="113" t="s">
        <v>2701</v>
      </c>
      <c r="N1351" s="351"/>
    </row>
    <row r="1352" spans="1:14">
      <c r="A1352" s="113" t="s">
        <v>1546</v>
      </c>
      <c r="B1352" s="113" t="s">
        <v>384</v>
      </c>
      <c r="C1352" s="113">
        <v>990</v>
      </c>
      <c r="D1352" s="113">
        <v>990</v>
      </c>
      <c r="E1352" s="113">
        <v>970</v>
      </c>
      <c r="F1352" s="113">
        <v>970.05</v>
      </c>
      <c r="G1352" s="113">
        <v>970.05</v>
      </c>
      <c r="H1352" s="113">
        <v>978.85</v>
      </c>
      <c r="I1352" s="113">
        <v>611</v>
      </c>
      <c r="J1352" s="113">
        <v>595157.4</v>
      </c>
      <c r="K1352" s="115">
        <v>43511</v>
      </c>
      <c r="L1352" s="113">
        <v>298</v>
      </c>
      <c r="M1352" s="113" t="s">
        <v>1547</v>
      </c>
      <c r="N1352" s="351"/>
    </row>
    <row r="1353" spans="1:14">
      <c r="A1353" s="113" t="s">
        <v>211</v>
      </c>
      <c r="B1353" s="113" t="s">
        <v>384</v>
      </c>
      <c r="C1353" s="113">
        <v>13.1</v>
      </c>
      <c r="D1353" s="113">
        <v>13.2</v>
      </c>
      <c r="E1353" s="113">
        <v>12.85</v>
      </c>
      <c r="F1353" s="113">
        <v>12.95</v>
      </c>
      <c r="G1353" s="113">
        <v>12.95</v>
      </c>
      <c r="H1353" s="113">
        <v>13.2</v>
      </c>
      <c r="I1353" s="113">
        <v>13329601</v>
      </c>
      <c r="J1353" s="113">
        <v>172837950.90000001</v>
      </c>
      <c r="K1353" s="115">
        <v>43511</v>
      </c>
      <c r="L1353" s="113">
        <v>11024</v>
      </c>
      <c r="M1353" s="113" t="s">
        <v>1548</v>
      </c>
      <c r="N1353" s="351"/>
    </row>
    <row r="1354" spans="1:14">
      <c r="A1354" s="113" t="s">
        <v>1882</v>
      </c>
      <c r="B1354" s="113" t="s">
        <v>384</v>
      </c>
      <c r="C1354" s="113">
        <v>253.55</v>
      </c>
      <c r="D1354" s="113">
        <v>255</v>
      </c>
      <c r="E1354" s="113">
        <v>252</v>
      </c>
      <c r="F1354" s="113">
        <v>252.85</v>
      </c>
      <c r="G1354" s="113">
        <v>252</v>
      </c>
      <c r="H1354" s="113">
        <v>254.05</v>
      </c>
      <c r="I1354" s="113">
        <v>13059</v>
      </c>
      <c r="J1354" s="113">
        <v>3301324.35</v>
      </c>
      <c r="K1354" s="115">
        <v>43511</v>
      </c>
      <c r="L1354" s="113">
        <v>262</v>
      </c>
      <c r="M1354" s="113" t="s">
        <v>1883</v>
      </c>
      <c r="N1354" s="351"/>
    </row>
    <row r="1355" spans="1:14">
      <c r="A1355" s="113" t="s">
        <v>1549</v>
      </c>
      <c r="B1355" s="113" t="s">
        <v>384</v>
      </c>
      <c r="C1355" s="113">
        <v>167.2</v>
      </c>
      <c r="D1355" s="113">
        <v>168.5</v>
      </c>
      <c r="E1355" s="113">
        <v>160.1</v>
      </c>
      <c r="F1355" s="113">
        <v>163.44999999999999</v>
      </c>
      <c r="G1355" s="113">
        <v>161.80000000000001</v>
      </c>
      <c r="H1355" s="113">
        <v>167.2</v>
      </c>
      <c r="I1355" s="113">
        <v>505621</v>
      </c>
      <c r="J1355" s="113">
        <v>82532441.849999994</v>
      </c>
      <c r="K1355" s="115">
        <v>43511</v>
      </c>
      <c r="L1355" s="113">
        <v>9147</v>
      </c>
      <c r="M1355" s="113" t="s">
        <v>1550</v>
      </c>
      <c r="N1355" s="351"/>
    </row>
    <row r="1356" spans="1:14">
      <c r="A1356" s="113" t="s">
        <v>3318</v>
      </c>
      <c r="B1356" s="113" t="s">
        <v>3195</v>
      </c>
      <c r="C1356" s="113">
        <v>0.8</v>
      </c>
      <c r="D1356" s="113">
        <v>0.9</v>
      </c>
      <c r="E1356" s="113">
        <v>0.8</v>
      </c>
      <c r="F1356" s="113">
        <v>0.85</v>
      </c>
      <c r="G1356" s="113">
        <v>0.85</v>
      </c>
      <c r="H1356" s="113">
        <v>0.85</v>
      </c>
      <c r="I1356" s="113">
        <v>5450</v>
      </c>
      <c r="J1356" s="113">
        <v>4880</v>
      </c>
      <c r="K1356" s="115">
        <v>43511</v>
      </c>
      <c r="L1356" s="113">
        <v>7</v>
      </c>
      <c r="M1356" s="113" t="s">
        <v>3319</v>
      </c>
      <c r="N1356" s="351"/>
    </row>
    <row r="1357" spans="1:14">
      <c r="A1357" s="113" t="s">
        <v>2866</v>
      </c>
      <c r="B1357" s="113" t="s">
        <v>384</v>
      </c>
      <c r="C1357" s="113">
        <v>96.65</v>
      </c>
      <c r="D1357" s="113">
        <v>97.55</v>
      </c>
      <c r="E1357" s="113">
        <v>92.3</v>
      </c>
      <c r="F1357" s="113">
        <v>93.65</v>
      </c>
      <c r="G1357" s="113">
        <v>93.85</v>
      </c>
      <c r="H1357" s="113">
        <v>96.05</v>
      </c>
      <c r="I1357" s="113">
        <v>18281</v>
      </c>
      <c r="J1357" s="113">
        <v>1723915.25</v>
      </c>
      <c r="K1357" s="115">
        <v>43511</v>
      </c>
      <c r="L1357" s="113">
        <v>411</v>
      </c>
      <c r="M1357" s="113" t="s">
        <v>2867</v>
      </c>
      <c r="N1357" s="351"/>
    </row>
    <row r="1358" spans="1:14">
      <c r="A1358" s="113" t="s">
        <v>3430</v>
      </c>
      <c r="B1358" s="113" t="s">
        <v>384</v>
      </c>
      <c r="C1358" s="113">
        <v>130.1</v>
      </c>
      <c r="D1358" s="113">
        <v>134.30000000000001</v>
      </c>
      <c r="E1358" s="113">
        <v>121.5</v>
      </c>
      <c r="F1358" s="113">
        <v>127.55</v>
      </c>
      <c r="G1358" s="113">
        <v>126</v>
      </c>
      <c r="H1358" s="113">
        <v>133</v>
      </c>
      <c r="I1358" s="113">
        <v>404825</v>
      </c>
      <c r="J1358" s="113">
        <v>51175481.149999999</v>
      </c>
      <c r="K1358" s="115">
        <v>43511</v>
      </c>
      <c r="L1358" s="113">
        <v>6989</v>
      </c>
      <c r="M1358" s="113" t="s">
        <v>3431</v>
      </c>
      <c r="N1358" s="351"/>
    </row>
    <row r="1359" spans="1:14">
      <c r="A1359" s="113" t="s">
        <v>3320</v>
      </c>
      <c r="B1359" s="113" t="s">
        <v>3195</v>
      </c>
      <c r="C1359" s="113">
        <v>1.1499999999999999</v>
      </c>
      <c r="D1359" s="113">
        <v>1.1499999999999999</v>
      </c>
      <c r="E1359" s="113">
        <v>1.1499999999999999</v>
      </c>
      <c r="F1359" s="113">
        <v>1.1499999999999999</v>
      </c>
      <c r="G1359" s="113">
        <v>1.1499999999999999</v>
      </c>
      <c r="H1359" s="113">
        <v>1.1000000000000001</v>
      </c>
      <c r="I1359" s="113">
        <v>2193</v>
      </c>
      <c r="J1359" s="113">
        <v>2521.9499999999998</v>
      </c>
      <c r="K1359" s="115">
        <v>43511</v>
      </c>
      <c r="L1359" s="113">
        <v>5</v>
      </c>
      <c r="M1359" s="113" t="s">
        <v>3321</v>
      </c>
      <c r="N1359" s="351"/>
    </row>
    <row r="1360" spans="1:14">
      <c r="A1360" s="113" t="s">
        <v>2842</v>
      </c>
      <c r="B1360" s="113" t="s">
        <v>384</v>
      </c>
      <c r="C1360" s="113">
        <v>23.35</v>
      </c>
      <c r="D1360" s="113">
        <v>23.35</v>
      </c>
      <c r="E1360" s="113">
        <v>22.25</v>
      </c>
      <c r="F1360" s="113">
        <v>22.55</v>
      </c>
      <c r="G1360" s="113">
        <v>22.6</v>
      </c>
      <c r="H1360" s="113">
        <v>23.05</v>
      </c>
      <c r="I1360" s="113">
        <v>18874</v>
      </c>
      <c r="J1360" s="113">
        <v>425134.3</v>
      </c>
      <c r="K1360" s="115">
        <v>43511</v>
      </c>
      <c r="L1360" s="113">
        <v>196</v>
      </c>
      <c r="M1360" s="113" t="s">
        <v>2843</v>
      </c>
      <c r="N1360" s="351"/>
    </row>
    <row r="1361" spans="1:14">
      <c r="A1361" s="113" t="s">
        <v>3114</v>
      </c>
      <c r="B1361" s="113" t="s">
        <v>384</v>
      </c>
      <c r="C1361" s="113">
        <v>8.35</v>
      </c>
      <c r="D1361" s="113">
        <v>8.5</v>
      </c>
      <c r="E1361" s="113">
        <v>7.85</v>
      </c>
      <c r="F1361" s="113">
        <v>8.4499999999999993</v>
      </c>
      <c r="G1361" s="113">
        <v>8.4499999999999993</v>
      </c>
      <c r="H1361" s="113">
        <v>8.0500000000000007</v>
      </c>
      <c r="I1361" s="113">
        <v>54331</v>
      </c>
      <c r="J1361" s="113">
        <v>454894.4</v>
      </c>
      <c r="K1361" s="115">
        <v>43511</v>
      </c>
      <c r="L1361" s="113">
        <v>54</v>
      </c>
      <c r="M1361" s="113" t="s">
        <v>3115</v>
      </c>
      <c r="N1361" s="351"/>
    </row>
    <row r="1362" spans="1:14">
      <c r="A1362" s="113" t="s">
        <v>3116</v>
      </c>
      <c r="B1362" s="113" t="s">
        <v>384</v>
      </c>
      <c r="C1362" s="113">
        <v>51.4</v>
      </c>
      <c r="D1362" s="113">
        <v>51.4</v>
      </c>
      <c r="E1362" s="113">
        <v>51.4</v>
      </c>
      <c r="F1362" s="113">
        <v>51.4</v>
      </c>
      <c r="G1362" s="113">
        <v>51.4</v>
      </c>
      <c r="H1362" s="113">
        <v>54.1</v>
      </c>
      <c r="I1362" s="113">
        <v>12481</v>
      </c>
      <c r="J1362" s="113">
        <v>641523.4</v>
      </c>
      <c r="K1362" s="115">
        <v>43511</v>
      </c>
      <c r="L1362" s="113">
        <v>160</v>
      </c>
      <c r="M1362" s="113" t="s">
        <v>3117</v>
      </c>
      <c r="N1362" s="351"/>
    </row>
    <row r="1363" spans="1:14">
      <c r="A1363" s="113" t="s">
        <v>3118</v>
      </c>
      <c r="B1363" s="113" t="s">
        <v>384</v>
      </c>
      <c r="C1363" s="113">
        <v>30</v>
      </c>
      <c r="D1363" s="113">
        <v>31.45</v>
      </c>
      <c r="E1363" s="113">
        <v>27.75</v>
      </c>
      <c r="F1363" s="113">
        <v>30.35</v>
      </c>
      <c r="G1363" s="113">
        <v>30</v>
      </c>
      <c r="H1363" s="113">
        <v>28.65</v>
      </c>
      <c r="I1363" s="113">
        <v>11364</v>
      </c>
      <c r="J1363" s="113">
        <v>328650.59999999998</v>
      </c>
      <c r="K1363" s="115">
        <v>43511</v>
      </c>
      <c r="L1363" s="113">
        <v>187</v>
      </c>
      <c r="M1363" s="113" t="s">
        <v>3119</v>
      </c>
      <c r="N1363" s="351"/>
    </row>
    <row r="1364" spans="1:14">
      <c r="A1364" s="113" t="s">
        <v>2175</v>
      </c>
      <c r="B1364" s="113" t="s">
        <v>384</v>
      </c>
      <c r="C1364" s="113">
        <v>17.2</v>
      </c>
      <c r="D1364" s="113">
        <v>18.2</v>
      </c>
      <c r="E1364" s="113">
        <v>17.149999999999999</v>
      </c>
      <c r="F1364" s="113">
        <v>17.45</v>
      </c>
      <c r="G1364" s="113">
        <v>17.399999999999999</v>
      </c>
      <c r="H1364" s="113">
        <v>17.5</v>
      </c>
      <c r="I1364" s="113">
        <v>1450808</v>
      </c>
      <c r="J1364" s="113">
        <v>25571062</v>
      </c>
      <c r="K1364" s="115">
        <v>43511</v>
      </c>
      <c r="L1364" s="113">
        <v>6619</v>
      </c>
      <c r="M1364" s="113" t="s">
        <v>2176</v>
      </c>
      <c r="N1364" s="351"/>
    </row>
    <row r="1365" spans="1:14">
      <c r="A1365" s="113" t="s">
        <v>3322</v>
      </c>
      <c r="B1365" s="113" t="s">
        <v>3195</v>
      </c>
      <c r="C1365" s="113">
        <v>0.25</v>
      </c>
      <c r="D1365" s="113">
        <v>0.25</v>
      </c>
      <c r="E1365" s="113">
        <v>0.2</v>
      </c>
      <c r="F1365" s="113">
        <v>0.2</v>
      </c>
      <c r="G1365" s="113">
        <v>0.2</v>
      </c>
      <c r="H1365" s="113">
        <v>0.2</v>
      </c>
      <c r="I1365" s="113">
        <v>20854</v>
      </c>
      <c r="J1365" s="113">
        <v>4470.95</v>
      </c>
      <c r="K1365" s="115">
        <v>43511</v>
      </c>
      <c r="L1365" s="113">
        <v>7</v>
      </c>
      <c r="M1365" s="113" t="s">
        <v>3323</v>
      </c>
      <c r="N1365" s="351"/>
    </row>
    <row r="1366" spans="1:14">
      <c r="A1366" s="113" t="s">
        <v>2138</v>
      </c>
      <c r="B1366" s="113" t="s">
        <v>384</v>
      </c>
      <c r="C1366" s="113">
        <v>451.1</v>
      </c>
      <c r="D1366" s="113">
        <v>475</v>
      </c>
      <c r="E1366" s="113">
        <v>450</v>
      </c>
      <c r="F1366" s="113">
        <v>466.3</v>
      </c>
      <c r="G1366" s="113">
        <v>467</v>
      </c>
      <c r="H1366" s="113">
        <v>460.05</v>
      </c>
      <c r="I1366" s="113">
        <v>11257</v>
      </c>
      <c r="J1366" s="113">
        <v>5238801.95</v>
      </c>
      <c r="K1366" s="115">
        <v>43511</v>
      </c>
      <c r="L1366" s="113">
        <v>388</v>
      </c>
      <c r="M1366" s="113" t="s">
        <v>2139</v>
      </c>
      <c r="N1366" s="351"/>
    </row>
    <row r="1367" spans="1:14">
      <c r="A1367" s="113" t="s">
        <v>2177</v>
      </c>
      <c r="B1367" s="113" t="s">
        <v>384</v>
      </c>
      <c r="C1367" s="113">
        <v>219.9</v>
      </c>
      <c r="D1367" s="113">
        <v>219.9</v>
      </c>
      <c r="E1367" s="113">
        <v>201.05</v>
      </c>
      <c r="F1367" s="113">
        <v>211.2</v>
      </c>
      <c r="G1367" s="113">
        <v>210.05</v>
      </c>
      <c r="H1367" s="113">
        <v>204.25</v>
      </c>
      <c r="I1367" s="113">
        <v>26042</v>
      </c>
      <c r="J1367" s="113">
        <v>5492573.75</v>
      </c>
      <c r="K1367" s="115">
        <v>43511</v>
      </c>
      <c r="L1367" s="113">
        <v>1280</v>
      </c>
      <c r="M1367" s="113" t="s">
        <v>2178</v>
      </c>
      <c r="N1367" s="351"/>
    </row>
    <row r="1368" spans="1:14">
      <c r="A1368" s="113" t="s">
        <v>1551</v>
      </c>
      <c r="B1368" s="113" t="s">
        <v>384</v>
      </c>
      <c r="C1368" s="113">
        <v>26.2</v>
      </c>
      <c r="D1368" s="113">
        <v>26.2</v>
      </c>
      <c r="E1368" s="113">
        <v>23</v>
      </c>
      <c r="F1368" s="113">
        <v>24.3</v>
      </c>
      <c r="G1368" s="113">
        <v>24.5</v>
      </c>
      <c r="H1368" s="113">
        <v>26.45</v>
      </c>
      <c r="I1368" s="113">
        <v>8076412</v>
      </c>
      <c r="J1368" s="113">
        <v>197605873.44999999</v>
      </c>
      <c r="K1368" s="115">
        <v>43511</v>
      </c>
      <c r="L1368" s="113">
        <v>16985</v>
      </c>
      <c r="M1368" s="113" t="s">
        <v>1552</v>
      </c>
      <c r="N1368" s="351"/>
    </row>
    <row r="1369" spans="1:14">
      <c r="A1369" s="113" t="s">
        <v>228</v>
      </c>
      <c r="B1369" s="113" t="s">
        <v>384</v>
      </c>
      <c r="C1369" s="113">
        <v>2241.1</v>
      </c>
      <c r="D1369" s="113">
        <v>2246.1999999999998</v>
      </c>
      <c r="E1369" s="113">
        <v>2165.5</v>
      </c>
      <c r="F1369" s="113">
        <v>2201.4</v>
      </c>
      <c r="G1369" s="113">
        <v>2198.6999999999998</v>
      </c>
      <c r="H1369" s="113">
        <v>2246.1999999999998</v>
      </c>
      <c r="I1369" s="113">
        <v>373814</v>
      </c>
      <c r="J1369" s="113">
        <v>821192364.70000005</v>
      </c>
      <c r="K1369" s="115">
        <v>43511</v>
      </c>
      <c r="L1369" s="113">
        <v>19639</v>
      </c>
      <c r="M1369" s="113" t="s">
        <v>1553</v>
      </c>
      <c r="N1369" s="351"/>
    </row>
    <row r="1370" spans="1:14">
      <c r="A1370" s="113" t="s">
        <v>1554</v>
      </c>
      <c r="B1370" s="113" t="s">
        <v>384</v>
      </c>
      <c r="C1370" s="113">
        <v>141.05000000000001</v>
      </c>
      <c r="D1370" s="113">
        <v>147</v>
      </c>
      <c r="E1370" s="113">
        <v>141</v>
      </c>
      <c r="F1370" s="113">
        <v>142.35</v>
      </c>
      <c r="G1370" s="113">
        <v>142</v>
      </c>
      <c r="H1370" s="113">
        <v>141.9</v>
      </c>
      <c r="I1370" s="113">
        <v>5991</v>
      </c>
      <c r="J1370" s="113">
        <v>861053.1</v>
      </c>
      <c r="K1370" s="115">
        <v>43511</v>
      </c>
      <c r="L1370" s="113">
        <v>139</v>
      </c>
      <c r="M1370" s="113" t="s">
        <v>1555</v>
      </c>
      <c r="N1370" s="351"/>
    </row>
    <row r="1371" spans="1:14">
      <c r="A1371" s="113" t="s">
        <v>1556</v>
      </c>
      <c r="B1371" s="113" t="s">
        <v>384</v>
      </c>
      <c r="C1371" s="113">
        <v>169.3</v>
      </c>
      <c r="D1371" s="113">
        <v>173.75</v>
      </c>
      <c r="E1371" s="113">
        <v>165.15</v>
      </c>
      <c r="F1371" s="113">
        <v>167.6</v>
      </c>
      <c r="G1371" s="113">
        <v>168.95</v>
      </c>
      <c r="H1371" s="113">
        <v>170.25</v>
      </c>
      <c r="I1371" s="113">
        <v>27433</v>
      </c>
      <c r="J1371" s="113">
        <v>4616977.2</v>
      </c>
      <c r="K1371" s="115">
        <v>43511</v>
      </c>
      <c r="L1371" s="113">
        <v>732</v>
      </c>
      <c r="M1371" s="113" t="s">
        <v>1557</v>
      </c>
      <c r="N1371" s="351"/>
    </row>
    <row r="1372" spans="1:14">
      <c r="A1372" s="113" t="s">
        <v>140</v>
      </c>
      <c r="B1372" s="113" t="s">
        <v>384</v>
      </c>
      <c r="C1372" s="113">
        <v>1041</v>
      </c>
      <c r="D1372" s="113">
        <v>1045.25</v>
      </c>
      <c r="E1372" s="113">
        <v>997</v>
      </c>
      <c r="F1372" s="113">
        <v>1002</v>
      </c>
      <c r="G1372" s="113">
        <v>1001.5</v>
      </c>
      <c r="H1372" s="113">
        <v>1046.9000000000001</v>
      </c>
      <c r="I1372" s="113">
        <v>1242259</v>
      </c>
      <c r="J1372" s="113">
        <v>1259958444.3499999</v>
      </c>
      <c r="K1372" s="115">
        <v>43511</v>
      </c>
      <c r="L1372" s="113">
        <v>44067</v>
      </c>
      <c r="M1372" s="113" t="s">
        <v>1558</v>
      </c>
      <c r="N1372" s="351"/>
    </row>
    <row r="1373" spans="1:14">
      <c r="A1373" s="113" t="s">
        <v>342</v>
      </c>
      <c r="B1373" s="113" t="s">
        <v>384</v>
      </c>
      <c r="C1373" s="113">
        <v>865.8</v>
      </c>
      <c r="D1373" s="113">
        <v>900</v>
      </c>
      <c r="E1373" s="113">
        <v>827.5</v>
      </c>
      <c r="F1373" s="113">
        <v>856.65</v>
      </c>
      <c r="G1373" s="113">
        <v>860</v>
      </c>
      <c r="H1373" s="113">
        <v>862.15</v>
      </c>
      <c r="I1373" s="113">
        <v>45790</v>
      </c>
      <c r="J1373" s="113">
        <v>39117235.399999999</v>
      </c>
      <c r="K1373" s="115">
        <v>43511</v>
      </c>
      <c r="L1373" s="113">
        <v>1268</v>
      </c>
      <c r="M1373" s="113" t="s">
        <v>1559</v>
      </c>
      <c r="N1373" s="351"/>
    </row>
    <row r="1374" spans="1:14">
      <c r="A1374" s="113" t="s">
        <v>3324</v>
      </c>
      <c r="B1374" s="113" t="s">
        <v>384</v>
      </c>
      <c r="C1374" s="113">
        <v>1.05</v>
      </c>
      <c r="D1374" s="113">
        <v>1.05</v>
      </c>
      <c r="E1374" s="113">
        <v>1</v>
      </c>
      <c r="F1374" s="113">
        <v>1.05</v>
      </c>
      <c r="G1374" s="113">
        <v>1.05</v>
      </c>
      <c r="H1374" s="113">
        <v>1</v>
      </c>
      <c r="I1374" s="113">
        <v>385764</v>
      </c>
      <c r="J1374" s="113">
        <v>404378.95</v>
      </c>
      <c r="K1374" s="115">
        <v>43511</v>
      </c>
      <c r="L1374" s="113">
        <v>109</v>
      </c>
      <c r="M1374" s="113" t="s">
        <v>3325</v>
      </c>
      <c r="N1374" s="351"/>
    </row>
    <row r="1375" spans="1:14">
      <c r="A1375" s="113" t="s">
        <v>141</v>
      </c>
      <c r="B1375" s="113" t="s">
        <v>384</v>
      </c>
      <c r="C1375" s="113">
        <v>409.45</v>
      </c>
      <c r="D1375" s="113">
        <v>409.7</v>
      </c>
      <c r="E1375" s="113">
        <v>392.2</v>
      </c>
      <c r="F1375" s="113">
        <v>402.15</v>
      </c>
      <c r="G1375" s="113">
        <v>400.15</v>
      </c>
      <c r="H1375" s="113">
        <v>409</v>
      </c>
      <c r="I1375" s="113">
        <v>1878358</v>
      </c>
      <c r="J1375" s="113">
        <v>754298484.95000005</v>
      </c>
      <c r="K1375" s="115">
        <v>43511</v>
      </c>
      <c r="L1375" s="113">
        <v>35334</v>
      </c>
      <c r="M1375" s="113" t="s">
        <v>2844</v>
      </c>
      <c r="N1375" s="351"/>
    </row>
    <row r="1376" spans="1:14">
      <c r="A1376" s="113" t="s">
        <v>2106</v>
      </c>
      <c r="B1376" s="113" t="s">
        <v>384</v>
      </c>
      <c r="C1376" s="113">
        <v>96</v>
      </c>
      <c r="D1376" s="113">
        <v>101.05</v>
      </c>
      <c r="E1376" s="113">
        <v>88.05</v>
      </c>
      <c r="F1376" s="113">
        <v>94.1</v>
      </c>
      <c r="G1376" s="113">
        <v>94.5</v>
      </c>
      <c r="H1376" s="113">
        <v>94.5</v>
      </c>
      <c r="I1376" s="113">
        <v>1290917</v>
      </c>
      <c r="J1376" s="113">
        <v>128560690.8</v>
      </c>
      <c r="K1376" s="115">
        <v>43511</v>
      </c>
      <c r="L1376" s="113">
        <v>1614</v>
      </c>
      <c r="M1376" s="113" t="s">
        <v>2107</v>
      </c>
      <c r="N1376" s="351"/>
    </row>
    <row r="1377" spans="1:14">
      <c r="A1377" s="113" t="s">
        <v>1560</v>
      </c>
      <c r="B1377" s="113" t="s">
        <v>384</v>
      </c>
      <c r="C1377" s="113">
        <v>102.1</v>
      </c>
      <c r="D1377" s="113">
        <v>103.75</v>
      </c>
      <c r="E1377" s="113">
        <v>99.3</v>
      </c>
      <c r="F1377" s="113">
        <v>101.15</v>
      </c>
      <c r="G1377" s="113">
        <v>101.2</v>
      </c>
      <c r="H1377" s="113">
        <v>104.1</v>
      </c>
      <c r="I1377" s="113">
        <v>86006</v>
      </c>
      <c r="J1377" s="113">
        <v>8695153.1500000004</v>
      </c>
      <c r="K1377" s="115">
        <v>43511</v>
      </c>
      <c r="L1377" s="113">
        <v>1603</v>
      </c>
      <c r="M1377" s="113" t="s">
        <v>1561</v>
      </c>
      <c r="N1377" s="351"/>
    </row>
    <row r="1378" spans="1:14">
      <c r="A1378" s="113" t="s">
        <v>3120</v>
      </c>
      <c r="B1378" s="113" t="s">
        <v>384</v>
      </c>
      <c r="C1378" s="113">
        <v>118</v>
      </c>
      <c r="D1378" s="113">
        <v>118.25</v>
      </c>
      <c r="E1378" s="113">
        <v>109.45</v>
      </c>
      <c r="F1378" s="113">
        <v>111.4</v>
      </c>
      <c r="G1378" s="113">
        <v>110.25</v>
      </c>
      <c r="H1378" s="113">
        <v>114.9</v>
      </c>
      <c r="I1378" s="113">
        <v>237946</v>
      </c>
      <c r="J1378" s="113">
        <v>27106590.75</v>
      </c>
      <c r="K1378" s="115">
        <v>43511</v>
      </c>
      <c r="L1378" s="113">
        <v>4685</v>
      </c>
      <c r="M1378" s="113" t="s">
        <v>3121</v>
      </c>
      <c r="N1378" s="351"/>
    </row>
    <row r="1379" spans="1:14">
      <c r="A1379" s="113" t="s">
        <v>2120</v>
      </c>
      <c r="B1379" s="113" t="s">
        <v>384</v>
      </c>
      <c r="C1379" s="113">
        <v>13.55</v>
      </c>
      <c r="D1379" s="113">
        <v>13.85</v>
      </c>
      <c r="E1379" s="113">
        <v>12.8</v>
      </c>
      <c r="F1379" s="113">
        <v>12.9</v>
      </c>
      <c r="G1379" s="113">
        <v>12.95</v>
      </c>
      <c r="H1379" s="113">
        <v>13</v>
      </c>
      <c r="I1379" s="113">
        <v>2684</v>
      </c>
      <c r="J1379" s="113">
        <v>34960.699999999997</v>
      </c>
      <c r="K1379" s="115">
        <v>43511</v>
      </c>
      <c r="L1379" s="113">
        <v>37</v>
      </c>
      <c r="M1379" s="113" t="s">
        <v>2121</v>
      </c>
      <c r="N1379" s="351"/>
    </row>
    <row r="1380" spans="1:14">
      <c r="A1380" s="113" t="s">
        <v>2845</v>
      </c>
      <c r="B1380" s="113" t="s">
        <v>384</v>
      </c>
      <c r="C1380" s="113">
        <v>86.3</v>
      </c>
      <c r="D1380" s="113">
        <v>87.35</v>
      </c>
      <c r="E1380" s="113">
        <v>83.2</v>
      </c>
      <c r="F1380" s="113">
        <v>84.1</v>
      </c>
      <c r="G1380" s="113">
        <v>84.6</v>
      </c>
      <c r="H1380" s="113">
        <v>86.3</v>
      </c>
      <c r="I1380" s="113">
        <v>2691</v>
      </c>
      <c r="J1380" s="113">
        <v>226733.55</v>
      </c>
      <c r="K1380" s="115">
        <v>43511</v>
      </c>
      <c r="L1380" s="113">
        <v>109</v>
      </c>
      <c r="M1380" s="113" t="s">
        <v>2846</v>
      </c>
      <c r="N1380" s="351"/>
    </row>
    <row r="1381" spans="1:14">
      <c r="A1381" s="113" t="s">
        <v>2847</v>
      </c>
      <c r="B1381" s="113" t="s">
        <v>384</v>
      </c>
      <c r="C1381" s="113">
        <v>269.95</v>
      </c>
      <c r="D1381" s="113">
        <v>270</v>
      </c>
      <c r="E1381" s="113">
        <v>259</v>
      </c>
      <c r="F1381" s="113">
        <v>264.05</v>
      </c>
      <c r="G1381" s="113">
        <v>267</v>
      </c>
      <c r="H1381" s="113">
        <v>269.25</v>
      </c>
      <c r="I1381" s="113">
        <v>9612</v>
      </c>
      <c r="J1381" s="113">
        <v>2521592.0499999998</v>
      </c>
      <c r="K1381" s="115">
        <v>43511</v>
      </c>
      <c r="L1381" s="113">
        <v>580</v>
      </c>
      <c r="M1381" s="113" t="s">
        <v>2848</v>
      </c>
      <c r="N1381" s="351"/>
    </row>
    <row r="1382" spans="1:14">
      <c r="A1382" s="113" t="s">
        <v>368</v>
      </c>
      <c r="B1382" s="113" t="s">
        <v>384</v>
      </c>
      <c r="C1382" s="113">
        <v>220.8</v>
      </c>
      <c r="D1382" s="113">
        <v>223.6</v>
      </c>
      <c r="E1382" s="113">
        <v>213.5</v>
      </c>
      <c r="F1382" s="113">
        <v>214.85</v>
      </c>
      <c r="G1382" s="113">
        <v>213.9</v>
      </c>
      <c r="H1382" s="113">
        <v>219.2</v>
      </c>
      <c r="I1382" s="113">
        <v>1319430</v>
      </c>
      <c r="J1382" s="113">
        <v>286819448.10000002</v>
      </c>
      <c r="K1382" s="115">
        <v>43511</v>
      </c>
      <c r="L1382" s="113">
        <v>18534</v>
      </c>
      <c r="M1382" s="113" t="s">
        <v>3122</v>
      </c>
      <c r="N1382" s="351"/>
    </row>
    <row r="1383" spans="1:14">
      <c r="A1383" s="113" t="s">
        <v>3432</v>
      </c>
      <c r="B1383" s="113" t="s">
        <v>3195</v>
      </c>
      <c r="C1383" s="113">
        <v>16.600000000000001</v>
      </c>
      <c r="D1383" s="113">
        <v>16.600000000000001</v>
      </c>
      <c r="E1383" s="113">
        <v>16.600000000000001</v>
      </c>
      <c r="F1383" s="113">
        <v>16.600000000000001</v>
      </c>
      <c r="G1383" s="113">
        <v>16.600000000000001</v>
      </c>
      <c r="H1383" s="113">
        <v>16.600000000000001</v>
      </c>
      <c r="I1383" s="113">
        <v>10</v>
      </c>
      <c r="J1383" s="113">
        <v>166</v>
      </c>
      <c r="K1383" s="115">
        <v>43511</v>
      </c>
      <c r="L1383" s="113">
        <v>1</v>
      </c>
      <c r="M1383" s="113" t="s">
        <v>3433</v>
      </c>
      <c r="N1383" s="351"/>
    </row>
    <row r="1384" spans="1:14">
      <c r="A1384" s="113" t="s">
        <v>3326</v>
      </c>
      <c r="B1384" s="113" t="s">
        <v>384</v>
      </c>
      <c r="C1384" s="113">
        <v>5.9</v>
      </c>
      <c r="D1384" s="113">
        <v>6.05</v>
      </c>
      <c r="E1384" s="113">
        <v>5.75</v>
      </c>
      <c r="F1384" s="113">
        <v>5.8</v>
      </c>
      <c r="G1384" s="113">
        <v>5.9</v>
      </c>
      <c r="H1384" s="113">
        <v>6</v>
      </c>
      <c r="I1384" s="113">
        <v>353160</v>
      </c>
      <c r="J1384" s="113">
        <v>2087508.1</v>
      </c>
      <c r="K1384" s="115">
        <v>43511</v>
      </c>
      <c r="L1384" s="113">
        <v>425</v>
      </c>
      <c r="M1384" s="113" t="s">
        <v>3327</v>
      </c>
      <c r="N1384" s="351"/>
    </row>
    <row r="1385" spans="1:14">
      <c r="A1385" s="113" t="s">
        <v>1562</v>
      </c>
      <c r="B1385" s="113" t="s">
        <v>384</v>
      </c>
      <c r="C1385" s="113">
        <v>239.8</v>
      </c>
      <c r="D1385" s="113">
        <v>241.75</v>
      </c>
      <c r="E1385" s="113">
        <v>231.35</v>
      </c>
      <c r="F1385" s="113">
        <v>234.25</v>
      </c>
      <c r="G1385" s="113">
        <v>234.1</v>
      </c>
      <c r="H1385" s="113">
        <v>237.15</v>
      </c>
      <c r="I1385" s="113">
        <v>8438</v>
      </c>
      <c r="J1385" s="113">
        <v>1979146.3</v>
      </c>
      <c r="K1385" s="115">
        <v>43511</v>
      </c>
      <c r="L1385" s="113">
        <v>525</v>
      </c>
      <c r="M1385" s="113" t="s">
        <v>3123</v>
      </c>
      <c r="N1385" s="351"/>
    </row>
    <row r="1386" spans="1:14">
      <c r="A1386" s="113" t="s">
        <v>1563</v>
      </c>
      <c r="B1386" s="113" t="s">
        <v>384</v>
      </c>
      <c r="C1386" s="113">
        <v>310</v>
      </c>
      <c r="D1386" s="113">
        <v>310</v>
      </c>
      <c r="E1386" s="113">
        <v>305</v>
      </c>
      <c r="F1386" s="113">
        <v>307</v>
      </c>
      <c r="G1386" s="113">
        <v>307</v>
      </c>
      <c r="H1386" s="113">
        <v>309.35000000000002</v>
      </c>
      <c r="I1386" s="113">
        <v>19608</v>
      </c>
      <c r="J1386" s="113">
        <v>6021889.75</v>
      </c>
      <c r="K1386" s="115">
        <v>43511</v>
      </c>
      <c r="L1386" s="113">
        <v>437</v>
      </c>
      <c r="M1386" s="113" t="s">
        <v>3124</v>
      </c>
      <c r="N1386" s="351"/>
    </row>
    <row r="1387" spans="1:14">
      <c r="A1387" s="113" t="s">
        <v>3403</v>
      </c>
      <c r="B1387" s="113" t="s">
        <v>3195</v>
      </c>
      <c r="C1387" s="113">
        <v>0.3</v>
      </c>
      <c r="D1387" s="113">
        <v>0.3</v>
      </c>
      <c r="E1387" s="113">
        <v>0.25</v>
      </c>
      <c r="F1387" s="113">
        <v>0.3</v>
      </c>
      <c r="G1387" s="113">
        <v>0.3</v>
      </c>
      <c r="H1387" s="113">
        <v>0.3</v>
      </c>
      <c r="I1387" s="113">
        <v>16759</v>
      </c>
      <c r="J1387" s="113">
        <v>4352.6499999999996</v>
      </c>
      <c r="K1387" s="115">
        <v>43511</v>
      </c>
      <c r="L1387" s="113">
        <v>22</v>
      </c>
      <c r="M1387" s="113" t="s">
        <v>3404</v>
      </c>
      <c r="N1387" s="351"/>
    </row>
    <row r="1388" spans="1:14">
      <c r="A1388" s="113" t="s">
        <v>1564</v>
      </c>
      <c r="B1388" s="113" t="s">
        <v>384</v>
      </c>
      <c r="C1388" s="113">
        <v>3.4</v>
      </c>
      <c r="D1388" s="113">
        <v>3.6</v>
      </c>
      <c r="E1388" s="113">
        <v>3.35</v>
      </c>
      <c r="F1388" s="113">
        <v>3.55</v>
      </c>
      <c r="G1388" s="113">
        <v>3.6</v>
      </c>
      <c r="H1388" s="113">
        <v>3.4</v>
      </c>
      <c r="I1388" s="113">
        <v>128171</v>
      </c>
      <c r="J1388" s="113">
        <v>442592.35</v>
      </c>
      <c r="K1388" s="115">
        <v>43511</v>
      </c>
      <c r="L1388" s="113">
        <v>230</v>
      </c>
      <c r="M1388" s="113" t="s">
        <v>1565</v>
      </c>
      <c r="N1388" s="351"/>
    </row>
    <row r="1389" spans="1:14">
      <c r="A1389" s="113" t="s">
        <v>2849</v>
      </c>
      <c r="B1389" s="113" t="s">
        <v>384</v>
      </c>
      <c r="C1389" s="113">
        <v>480.35</v>
      </c>
      <c r="D1389" s="113">
        <v>494.9</v>
      </c>
      <c r="E1389" s="113">
        <v>475</v>
      </c>
      <c r="F1389" s="113">
        <v>480.4</v>
      </c>
      <c r="G1389" s="113">
        <v>481</v>
      </c>
      <c r="H1389" s="113">
        <v>493.7</v>
      </c>
      <c r="I1389" s="113">
        <v>2892</v>
      </c>
      <c r="J1389" s="113">
        <v>1388093.2</v>
      </c>
      <c r="K1389" s="115">
        <v>43511</v>
      </c>
      <c r="L1389" s="113">
        <v>283</v>
      </c>
      <c r="M1389" s="113" t="s">
        <v>2850</v>
      </c>
      <c r="N1389" s="351"/>
    </row>
    <row r="1390" spans="1:14">
      <c r="A1390" s="113" t="s">
        <v>1566</v>
      </c>
      <c r="B1390" s="113" t="s">
        <v>384</v>
      </c>
      <c r="C1390" s="113">
        <v>2499.9</v>
      </c>
      <c r="D1390" s="113">
        <v>2499.9</v>
      </c>
      <c r="E1390" s="113">
        <v>2383</v>
      </c>
      <c r="F1390" s="113">
        <v>2391.3000000000002</v>
      </c>
      <c r="G1390" s="113">
        <v>2385</v>
      </c>
      <c r="H1390" s="113">
        <v>2446.6</v>
      </c>
      <c r="I1390" s="113">
        <v>1015</v>
      </c>
      <c r="J1390" s="113">
        <v>2440208.7999999998</v>
      </c>
      <c r="K1390" s="115">
        <v>43511</v>
      </c>
      <c r="L1390" s="113">
        <v>319</v>
      </c>
      <c r="M1390" s="113" t="s">
        <v>1567</v>
      </c>
      <c r="N1390" s="351"/>
    </row>
    <row r="1391" spans="1:14">
      <c r="A1391" s="113" t="s">
        <v>1568</v>
      </c>
      <c r="B1391" s="113" t="s">
        <v>384</v>
      </c>
      <c r="C1391" s="113">
        <v>1.55</v>
      </c>
      <c r="D1391" s="113">
        <v>1.65</v>
      </c>
      <c r="E1391" s="113">
        <v>1.5</v>
      </c>
      <c r="F1391" s="113">
        <v>1.6</v>
      </c>
      <c r="G1391" s="113">
        <v>1.65</v>
      </c>
      <c r="H1391" s="113">
        <v>1.55</v>
      </c>
      <c r="I1391" s="113">
        <v>255195</v>
      </c>
      <c r="J1391" s="113">
        <v>400341.05</v>
      </c>
      <c r="K1391" s="115">
        <v>43511</v>
      </c>
      <c r="L1391" s="113">
        <v>233</v>
      </c>
      <c r="M1391" s="113" t="s">
        <v>1569</v>
      </c>
      <c r="N1391" s="351"/>
    </row>
    <row r="1392" spans="1:14">
      <c r="A1392" s="113" t="s">
        <v>3125</v>
      </c>
      <c r="B1392" s="113" t="s">
        <v>384</v>
      </c>
      <c r="C1392" s="113">
        <v>1368.95</v>
      </c>
      <c r="D1392" s="113">
        <v>1370.2</v>
      </c>
      <c r="E1392" s="113">
        <v>1329.6</v>
      </c>
      <c r="F1392" s="113">
        <v>1362.55</v>
      </c>
      <c r="G1392" s="113">
        <v>1351.2</v>
      </c>
      <c r="H1392" s="113">
        <v>1364.2</v>
      </c>
      <c r="I1392" s="113">
        <v>14617</v>
      </c>
      <c r="J1392" s="113">
        <v>19726808.25</v>
      </c>
      <c r="K1392" s="115">
        <v>43511</v>
      </c>
      <c r="L1392" s="113">
        <v>2842</v>
      </c>
      <c r="M1392" s="113" t="s">
        <v>3126</v>
      </c>
      <c r="N1392" s="351"/>
    </row>
    <row r="1393" spans="1:14">
      <c r="A1393" s="113" t="s">
        <v>2702</v>
      </c>
      <c r="B1393" s="113" t="s">
        <v>384</v>
      </c>
      <c r="C1393" s="113">
        <v>84.55</v>
      </c>
      <c r="D1393" s="113">
        <v>84.55</v>
      </c>
      <c r="E1393" s="113">
        <v>80.7</v>
      </c>
      <c r="F1393" s="113">
        <v>81.55</v>
      </c>
      <c r="G1393" s="113">
        <v>81.349999999999994</v>
      </c>
      <c r="H1393" s="113">
        <v>85.15</v>
      </c>
      <c r="I1393" s="113">
        <v>54723</v>
      </c>
      <c r="J1393" s="113">
        <v>4478456.95</v>
      </c>
      <c r="K1393" s="115">
        <v>43511</v>
      </c>
      <c r="L1393" s="113">
        <v>606</v>
      </c>
      <c r="M1393" s="113" t="s">
        <v>2703</v>
      </c>
      <c r="N1393" s="351"/>
    </row>
    <row r="1394" spans="1:14">
      <c r="A1394" s="113" t="s">
        <v>2255</v>
      </c>
      <c r="B1394" s="113" t="s">
        <v>384</v>
      </c>
      <c r="C1394" s="113">
        <v>296.64999999999998</v>
      </c>
      <c r="D1394" s="113">
        <v>299.64999999999998</v>
      </c>
      <c r="E1394" s="113">
        <v>294</v>
      </c>
      <c r="F1394" s="113">
        <v>297.64999999999998</v>
      </c>
      <c r="G1394" s="113">
        <v>298.95</v>
      </c>
      <c r="H1394" s="113">
        <v>295.10000000000002</v>
      </c>
      <c r="I1394" s="113">
        <v>789</v>
      </c>
      <c r="J1394" s="113">
        <v>233730.2</v>
      </c>
      <c r="K1394" s="115">
        <v>43511</v>
      </c>
      <c r="L1394" s="113">
        <v>66</v>
      </c>
      <c r="M1394" s="113" t="s">
        <v>2256</v>
      </c>
      <c r="N1394" s="351"/>
    </row>
    <row r="1395" spans="1:14">
      <c r="A1395" s="113" t="s">
        <v>1570</v>
      </c>
      <c r="B1395" s="113" t="s">
        <v>384</v>
      </c>
      <c r="C1395" s="113">
        <v>502</v>
      </c>
      <c r="D1395" s="113">
        <v>519.5</v>
      </c>
      <c r="E1395" s="113">
        <v>501.1</v>
      </c>
      <c r="F1395" s="113">
        <v>517</v>
      </c>
      <c r="G1395" s="113">
        <v>517.25</v>
      </c>
      <c r="H1395" s="113">
        <v>505.25</v>
      </c>
      <c r="I1395" s="113">
        <v>107493</v>
      </c>
      <c r="J1395" s="113">
        <v>54727463.399999999</v>
      </c>
      <c r="K1395" s="115">
        <v>43511</v>
      </c>
      <c r="L1395" s="113">
        <v>4131</v>
      </c>
      <c r="M1395" s="113" t="s">
        <v>3127</v>
      </c>
      <c r="N1395" s="351"/>
    </row>
    <row r="1396" spans="1:14">
      <c r="A1396" s="113" t="s">
        <v>1571</v>
      </c>
      <c r="B1396" s="113" t="s">
        <v>384</v>
      </c>
      <c r="C1396" s="113">
        <v>42.85</v>
      </c>
      <c r="D1396" s="113">
        <v>42.9</v>
      </c>
      <c r="E1396" s="113">
        <v>41.5</v>
      </c>
      <c r="F1396" s="113">
        <v>42.15</v>
      </c>
      <c r="G1396" s="113">
        <v>41.95</v>
      </c>
      <c r="H1396" s="113">
        <v>42.95</v>
      </c>
      <c r="I1396" s="113">
        <v>61775</v>
      </c>
      <c r="J1396" s="113">
        <v>2610323.6</v>
      </c>
      <c r="K1396" s="115">
        <v>43511</v>
      </c>
      <c r="L1396" s="113">
        <v>909</v>
      </c>
      <c r="M1396" s="113" t="s">
        <v>1572</v>
      </c>
      <c r="N1396" s="351"/>
    </row>
    <row r="1397" spans="1:14">
      <c r="A1397" s="113" t="s">
        <v>3328</v>
      </c>
      <c r="B1397" s="113" t="s">
        <v>3195</v>
      </c>
      <c r="C1397" s="113">
        <v>1.1499999999999999</v>
      </c>
      <c r="D1397" s="113">
        <v>1.1499999999999999</v>
      </c>
      <c r="E1397" s="113">
        <v>1.1000000000000001</v>
      </c>
      <c r="F1397" s="113">
        <v>1.1000000000000001</v>
      </c>
      <c r="G1397" s="113">
        <v>1.1000000000000001</v>
      </c>
      <c r="H1397" s="113">
        <v>1.1499999999999999</v>
      </c>
      <c r="I1397" s="113">
        <v>656990</v>
      </c>
      <c r="J1397" s="113">
        <v>725213</v>
      </c>
      <c r="K1397" s="115">
        <v>43511</v>
      </c>
      <c r="L1397" s="113">
        <v>266</v>
      </c>
      <c r="M1397" s="113" t="s">
        <v>3329</v>
      </c>
      <c r="N1397" s="351"/>
    </row>
    <row r="1398" spans="1:14">
      <c r="A1398" s="113" t="s">
        <v>142</v>
      </c>
      <c r="B1398" s="113" t="s">
        <v>384</v>
      </c>
      <c r="C1398" s="113">
        <v>440.75</v>
      </c>
      <c r="D1398" s="113">
        <v>440.75</v>
      </c>
      <c r="E1398" s="113">
        <v>416.45</v>
      </c>
      <c r="F1398" s="113">
        <v>422.9</v>
      </c>
      <c r="G1398" s="113">
        <v>423</v>
      </c>
      <c r="H1398" s="113">
        <v>440.9</v>
      </c>
      <c r="I1398" s="113">
        <v>10206627</v>
      </c>
      <c r="J1398" s="113">
        <v>4331871612.6999998</v>
      </c>
      <c r="K1398" s="115">
        <v>43511</v>
      </c>
      <c r="L1398" s="113">
        <v>143520</v>
      </c>
      <c r="M1398" s="113" t="s">
        <v>1573</v>
      </c>
      <c r="N1398" s="351"/>
    </row>
    <row r="1399" spans="1:14">
      <c r="A1399" s="113" t="s">
        <v>1574</v>
      </c>
      <c r="B1399" s="113" t="s">
        <v>384</v>
      </c>
      <c r="C1399" s="113">
        <v>339.05</v>
      </c>
      <c r="D1399" s="113">
        <v>341.45</v>
      </c>
      <c r="E1399" s="113">
        <v>328</v>
      </c>
      <c r="F1399" s="113">
        <v>329.9</v>
      </c>
      <c r="G1399" s="113">
        <v>328</v>
      </c>
      <c r="H1399" s="113">
        <v>340.7</v>
      </c>
      <c r="I1399" s="113">
        <v>135056</v>
      </c>
      <c r="J1399" s="113">
        <v>45044236.5</v>
      </c>
      <c r="K1399" s="115">
        <v>43511</v>
      </c>
      <c r="L1399" s="113">
        <v>5526</v>
      </c>
      <c r="M1399" s="113" t="s">
        <v>2124</v>
      </c>
      <c r="N1399" s="351"/>
    </row>
    <row r="1400" spans="1:14">
      <c r="A1400" s="113" t="s">
        <v>143</v>
      </c>
      <c r="B1400" s="113" t="s">
        <v>384</v>
      </c>
      <c r="C1400" s="113">
        <v>576.1</v>
      </c>
      <c r="D1400" s="113">
        <v>578.04999999999995</v>
      </c>
      <c r="E1400" s="113">
        <v>538.54999999999995</v>
      </c>
      <c r="F1400" s="113">
        <v>547</v>
      </c>
      <c r="G1400" s="113">
        <v>548.85</v>
      </c>
      <c r="H1400" s="113">
        <v>579.1</v>
      </c>
      <c r="I1400" s="113">
        <v>3895244</v>
      </c>
      <c r="J1400" s="113">
        <v>2155760390.0999999</v>
      </c>
      <c r="K1400" s="115">
        <v>43511</v>
      </c>
      <c r="L1400" s="113">
        <v>58679</v>
      </c>
      <c r="M1400" s="113" t="s">
        <v>1575</v>
      </c>
      <c r="N1400" s="351"/>
    </row>
    <row r="1401" spans="1:14">
      <c r="A1401" s="113" t="s">
        <v>1576</v>
      </c>
      <c r="B1401" s="113" t="s">
        <v>384</v>
      </c>
      <c r="C1401" s="113">
        <v>112.25</v>
      </c>
      <c r="D1401" s="113">
        <v>114.8</v>
      </c>
      <c r="E1401" s="113">
        <v>112.2</v>
      </c>
      <c r="F1401" s="113">
        <v>113.6</v>
      </c>
      <c r="G1401" s="113">
        <v>113.1</v>
      </c>
      <c r="H1401" s="113">
        <v>114</v>
      </c>
      <c r="I1401" s="113">
        <v>4601</v>
      </c>
      <c r="J1401" s="113">
        <v>521831.15</v>
      </c>
      <c r="K1401" s="115">
        <v>43511</v>
      </c>
      <c r="L1401" s="113">
        <v>105</v>
      </c>
      <c r="M1401" s="113" t="s">
        <v>1577</v>
      </c>
      <c r="N1401" s="351"/>
    </row>
    <row r="1402" spans="1:14">
      <c r="A1402" s="113" t="s">
        <v>2704</v>
      </c>
      <c r="B1402" s="113" t="s">
        <v>384</v>
      </c>
      <c r="C1402" s="113">
        <v>6.35</v>
      </c>
      <c r="D1402" s="113">
        <v>6.4</v>
      </c>
      <c r="E1402" s="113">
        <v>5.75</v>
      </c>
      <c r="F1402" s="113">
        <v>6.35</v>
      </c>
      <c r="G1402" s="113">
        <v>6.35</v>
      </c>
      <c r="H1402" s="113">
        <v>6.1</v>
      </c>
      <c r="I1402" s="113">
        <v>6202</v>
      </c>
      <c r="J1402" s="113">
        <v>37155.25</v>
      </c>
      <c r="K1402" s="115">
        <v>43511</v>
      </c>
      <c r="L1402" s="113">
        <v>24</v>
      </c>
      <c r="M1402" s="113" t="s">
        <v>2705</v>
      </c>
      <c r="N1402" s="351"/>
    </row>
    <row r="1403" spans="1:14">
      <c r="A1403" s="113" t="s">
        <v>1578</v>
      </c>
      <c r="B1403" s="113" t="s">
        <v>384</v>
      </c>
      <c r="C1403" s="113">
        <v>203.8</v>
      </c>
      <c r="D1403" s="113">
        <v>208</v>
      </c>
      <c r="E1403" s="113">
        <v>198.1</v>
      </c>
      <c r="F1403" s="113">
        <v>204.35</v>
      </c>
      <c r="G1403" s="113">
        <v>204</v>
      </c>
      <c r="H1403" s="113">
        <v>205.05</v>
      </c>
      <c r="I1403" s="113">
        <v>25818</v>
      </c>
      <c r="J1403" s="113">
        <v>5215603.7</v>
      </c>
      <c r="K1403" s="115">
        <v>43511</v>
      </c>
      <c r="L1403" s="113">
        <v>1303</v>
      </c>
      <c r="M1403" s="113" t="s">
        <v>1579</v>
      </c>
      <c r="N1403" s="351"/>
    </row>
    <row r="1404" spans="1:14">
      <c r="A1404" s="113" t="s">
        <v>1580</v>
      </c>
      <c r="B1404" s="113" t="s">
        <v>384</v>
      </c>
      <c r="C1404" s="113">
        <v>188</v>
      </c>
      <c r="D1404" s="113">
        <v>192</v>
      </c>
      <c r="E1404" s="113">
        <v>187</v>
      </c>
      <c r="F1404" s="113">
        <v>189.7</v>
      </c>
      <c r="G1404" s="113">
        <v>189</v>
      </c>
      <c r="H1404" s="113">
        <v>188</v>
      </c>
      <c r="I1404" s="113">
        <v>17722</v>
      </c>
      <c r="J1404" s="113">
        <v>3367166.35</v>
      </c>
      <c r="K1404" s="115">
        <v>43511</v>
      </c>
      <c r="L1404" s="113">
        <v>806</v>
      </c>
      <c r="M1404" s="113" t="s">
        <v>1581</v>
      </c>
      <c r="N1404" s="351"/>
    </row>
    <row r="1405" spans="1:14">
      <c r="A1405" s="113" t="s">
        <v>1582</v>
      </c>
      <c r="B1405" s="113" t="s">
        <v>384</v>
      </c>
      <c r="C1405" s="113">
        <v>1038.55</v>
      </c>
      <c r="D1405" s="113">
        <v>1043.7</v>
      </c>
      <c r="E1405" s="113">
        <v>1011</v>
      </c>
      <c r="F1405" s="113">
        <v>1034.5</v>
      </c>
      <c r="G1405" s="113">
        <v>1043</v>
      </c>
      <c r="H1405" s="113">
        <v>1038.55</v>
      </c>
      <c r="I1405" s="113">
        <v>11625</v>
      </c>
      <c r="J1405" s="113">
        <v>11911349.1</v>
      </c>
      <c r="K1405" s="115">
        <v>43511</v>
      </c>
      <c r="L1405" s="113">
        <v>1151</v>
      </c>
      <c r="M1405" s="113" t="s">
        <v>1583</v>
      </c>
      <c r="N1405" s="351"/>
    </row>
    <row r="1406" spans="1:14">
      <c r="A1406" s="113" t="s">
        <v>2257</v>
      </c>
      <c r="B1406" s="113" t="s">
        <v>384</v>
      </c>
      <c r="C1406" s="113">
        <v>20.55</v>
      </c>
      <c r="D1406" s="113">
        <v>21.25</v>
      </c>
      <c r="E1406" s="113">
        <v>20</v>
      </c>
      <c r="F1406" s="113">
        <v>21.25</v>
      </c>
      <c r="G1406" s="113">
        <v>21.25</v>
      </c>
      <c r="H1406" s="113">
        <v>20.25</v>
      </c>
      <c r="I1406" s="113">
        <v>16872</v>
      </c>
      <c r="J1406" s="113">
        <v>355386.9</v>
      </c>
      <c r="K1406" s="115">
        <v>43511</v>
      </c>
      <c r="L1406" s="113">
        <v>95</v>
      </c>
      <c r="M1406" s="113" t="s">
        <v>2258</v>
      </c>
      <c r="N1406" s="351"/>
    </row>
    <row r="1407" spans="1:14">
      <c r="A1407" s="113" t="s">
        <v>2498</v>
      </c>
      <c r="B1407" s="113" t="s">
        <v>384</v>
      </c>
      <c r="C1407" s="113">
        <v>6.85</v>
      </c>
      <c r="D1407" s="113">
        <v>7.35</v>
      </c>
      <c r="E1407" s="113">
        <v>6.85</v>
      </c>
      <c r="F1407" s="113">
        <v>7.1</v>
      </c>
      <c r="G1407" s="113">
        <v>7.15</v>
      </c>
      <c r="H1407" s="113">
        <v>7.2</v>
      </c>
      <c r="I1407" s="113">
        <v>7548</v>
      </c>
      <c r="J1407" s="113">
        <v>54549.9</v>
      </c>
      <c r="K1407" s="115">
        <v>43511</v>
      </c>
      <c r="L1407" s="113">
        <v>23</v>
      </c>
      <c r="M1407" s="113" t="s">
        <v>2499</v>
      </c>
      <c r="N1407" s="351"/>
    </row>
    <row r="1408" spans="1:14">
      <c r="A1408" s="113" t="s">
        <v>2500</v>
      </c>
      <c r="B1408" s="113" t="s">
        <v>384</v>
      </c>
      <c r="C1408" s="113">
        <v>4.4000000000000004</v>
      </c>
      <c r="D1408" s="113">
        <v>4.4000000000000004</v>
      </c>
      <c r="E1408" s="113">
        <v>4.4000000000000004</v>
      </c>
      <c r="F1408" s="113">
        <v>4.4000000000000004</v>
      </c>
      <c r="G1408" s="113">
        <v>4.4000000000000004</v>
      </c>
      <c r="H1408" s="113">
        <v>4.3</v>
      </c>
      <c r="I1408" s="113">
        <v>1250</v>
      </c>
      <c r="J1408" s="113">
        <v>5500</v>
      </c>
      <c r="K1408" s="115">
        <v>43511</v>
      </c>
      <c r="L1408" s="113">
        <v>6</v>
      </c>
      <c r="M1408" s="113" t="s">
        <v>2501</v>
      </c>
      <c r="N1408" s="351"/>
    </row>
    <row r="1409" spans="1:14">
      <c r="A1409" s="113" t="s">
        <v>1584</v>
      </c>
      <c r="B1409" s="113" t="s">
        <v>384</v>
      </c>
      <c r="C1409" s="113">
        <v>29.85</v>
      </c>
      <c r="D1409" s="113">
        <v>29.85</v>
      </c>
      <c r="E1409" s="113">
        <v>27.05</v>
      </c>
      <c r="F1409" s="113">
        <v>28.25</v>
      </c>
      <c r="G1409" s="113">
        <v>28.25</v>
      </c>
      <c r="H1409" s="113">
        <v>28.25</v>
      </c>
      <c r="I1409" s="113">
        <v>12682</v>
      </c>
      <c r="J1409" s="113">
        <v>356896.75</v>
      </c>
      <c r="K1409" s="115">
        <v>43511</v>
      </c>
      <c r="L1409" s="113">
        <v>165</v>
      </c>
      <c r="M1409" s="113" t="s">
        <v>1585</v>
      </c>
      <c r="N1409" s="351"/>
    </row>
    <row r="1410" spans="1:14">
      <c r="A1410" s="113" t="s">
        <v>1586</v>
      </c>
      <c r="B1410" s="113" t="s">
        <v>384</v>
      </c>
      <c r="C1410" s="113">
        <v>207.5</v>
      </c>
      <c r="D1410" s="113">
        <v>212.4</v>
      </c>
      <c r="E1410" s="113">
        <v>205.95</v>
      </c>
      <c r="F1410" s="113">
        <v>207.05</v>
      </c>
      <c r="G1410" s="113">
        <v>206.3</v>
      </c>
      <c r="H1410" s="113">
        <v>204.35</v>
      </c>
      <c r="I1410" s="113">
        <v>82460</v>
      </c>
      <c r="J1410" s="113">
        <v>17188758.550000001</v>
      </c>
      <c r="K1410" s="115">
        <v>43511</v>
      </c>
      <c r="L1410" s="113">
        <v>3141</v>
      </c>
      <c r="M1410" s="113" t="s">
        <v>1587</v>
      </c>
      <c r="N1410" s="351"/>
    </row>
    <row r="1411" spans="1:14">
      <c r="A1411" s="113" t="s">
        <v>1588</v>
      </c>
      <c r="B1411" s="113" t="s">
        <v>384</v>
      </c>
      <c r="C1411" s="113">
        <v>36.9</v>
      </c>
      <c r="D1411" s="113">
        <v>39.950000000000003</v>
      </c>
      <c r="E1411" s="113">
        <v>35.5</v>
      </c>
      <c r="F1411" s="113">
        <v>38.65</v>
      </c>
      <c r="G1411" s="113">
        <v>39.700000000000003</v>
      </c>
      <c r="H1411" s="113">
        <v>37.35</v>
      </c>
      <c r="I1411" s="113">
        <v>12555</v>
      </c>
      <c r="J1411" s="113">
        <v>472767.65</v>
      </c>
      <c r="K1411" s="115">
        <v>43511</v>
      </c>
      <c r="L1411" s="113">
        <v>196</v>
      </c>
      <c r="M1411" s="113" t="s">
        <v>2206</v>
      </c>
      <c r="N1411" s="351"/>
    </row>
    <row r="1412" spans="1:14">
      <c r="A1412" s="113" t="s">
        <v>372</v>
      </c>
      <c r="B1412" s="113" t="s">
        <v>384</v>
      </c>
      <c r="C1412" s="113">
        <v>225.3</v>
      </c>
      <c r="D1412" s="113">
        <v>228.75</v>
      </c>
      <c r="E1412" s="113">
        <v>219.15</v>
      </c>
      <c r="F1412" s="113">
        <v>221.9</v>
      </c>
      <c r="G1412" s="113">
        <v>223</v>
      </c>
      <c r="H1412" s="113">
        <v>225.95</v>
      </c>
      <c r="I1412" s="113">
        <v>196390</v>
      </c>
      <c r="J1412" s="113">
        <v>43650359.049999997</v>
      </c>
      <c r="K1412" s="115">
        <v>43511</v>
      </c>
      <c r="L1412" s="113">
        <v>4964</v>
      </c>
      <c r="M1412" s="113" t="s">
        <v>1589</v>
      </c>
      <c r="N1412" s="351"/>
    </row>
    <row r="1413" spans="1:14">
      <c r="A1413" s="113" t="s">
        <v>1590</v>
      </c>
      <c r="B1413" s="113" t="s">
        <v>384</v>
      </c>
      <c r="C1413" s="113">
        <v>3.5</v>
      </c>
      <c r="D1413" s="113">
        <v>3.5</v>
      </c>
      <c r="E1413" s="113">
        <v>3.35</v>
      </c>
      <c r="F1413" s="113">
        <v>3.45</v>
      </c>
      <c r="G1413" s="113">
        <v>3.4</v>
      </c>
      <c r="H1413" s="113">
        <v>3.5</v>
      </c>
      <c r="I1413" s="113">
        <v>19021094</v>
      </c>
      <c r="J1413" s="113">
        <v>65145193.649999999</v>
      </c>
      <c r="K1413" s="115">
        <v>43511</v>
      </c>
      <c r="L1413" s="113">
        <v>26445</v>
      </c>
      <c r="M1413" s="113" t="s">
        <v>1591</v>
      </c>
      <c r="N1413" s="351"/>
    </row>
    <row r="1414" spans="1:14">
      <c r="A1414" s="113" t="s">
        <v>1592</v>
      </c>
      <c r="B1414" s="113" t="s">
        <v>384</v>
      </c>
      <c r="C1414" s="113">
        <v>97.4</v>
      </c>
      <c r="D1414" s="113">
        <v>97.4</v>
      </c>
      <c r="E1414" s="113">
        <v>95.65</v>
      </c>
      <c r="F1414" s="113">
        <v>96.3</v>
      </c>
      <c r="G1414" s="113">
        <v>95.9</v>
      </c>
      <c r="H1414" s="113">
        <v>97.85</v>
      </c>
      <c r="I1414" s="113">
        <v>138834</v>
      </c>
      <c r="J1414" s="113">
        <v>13397727.15</v>
      </c>
      <c r="K1414" s="115">
        <v>43511</v>
      </c>
      <c r="L1414" s="113">
        <v>937</v>
      </c>
      <c r="M1414" s="113" t="s">
        <v>1593</v>
      </c>
      <c r="N1414" s="351"/>
    </row>
    <row r="1415" spans="1:14">
      <c r="A1415" s="113" t="s">
        <v>1594</v>
      </c>
      <c r="B1415" s="113" t="s">
        <v>384</v>
      </c>
      <c r="C1415" s="113">
        <v>1285.05</v>
      </c>
      <c r="D1415" s="113">
        <v>1318.95</v>
      </c>
      <c r="E1415" s="113">
        <v>1270</v>
      </c>
      <c r="F1415" s="113">
        <v>1293.4000000000001</v>
      </c>
      <c r="G1415" s="113">
        <v>1280</v>
      </c>
      <c r="H1415" s="113">
        <v>1288.05</v>
      </c>
      <c r="I1415" s="113">
        <v>1605</v>
      </c>
      <c r="J1415" s="113">
        <v>2071124.95</v>
      </c>
      <c r="K1415" s="115">
        <v>43511</v>
      </c>
      <c r="L1415" s="113">
        <v>285</v>
      </c>
      <c r="M1415" s="113" t="s">
        <v>1595</v>
      </c>
      <c r="N1415" s="351"/>
    </row>
    <row r="1416" spans="1:14">
      <c r="A1416" s="113" t="s">
        <v>1596</v>
      </c>
      <c r="B1416" s="113" t="s">
        <v>384</v>
      </c>
      <c r="C1416" s="113">
        <v>211.95</v>
      </c>
      <c r="D1416" s="113">
        <v>211.95</v>
      </c>
      <c r="E1416" s="113">
        <v>202.5</v>
      </c>
      <c r="F1416" s="113">
        <v>204.8</v>
      </c>
      <c r="G1416" s="113">
        <v>205</v>
      </c>
      <c r="H1416" s="113">
        <v>209.45</v>
      </c>
      <c r="I1416" s="113">
        <v>4823</v>
      </c>
      <c r="J1416" s="113">
        <v>998066.05</v>
      </c>
      <c r="K1416" s="115">
        <v>43511</v>
      </c>
      <c r="L1416" s="113">
        <v>149</v>
      </c>
      <c r="M1416" s="113" t="s">
        <v>1597</v>
      </c>
      <c r="N1416" s="351"/>
    </row>
    <row r="1417" spans="1:14">
      <c r="A1417" s="113" t="s">
        <v>1598</v>
      </c>
      <c r="B1417" s="113" t="s">
        <v>384</v>
      </c>
      <c r="C1417" s="113">
        <v>1199.95</v>
      </c>
      <c r="D1417" s="113">
        <v>1207.9000000000001</v>
      </c>
      <c r="E1417" s="113">
        <v>1182.6500000000001</v>
      </c>
      <c r="F1417" s="113">
        <v>1191.0999999999999</v>
      </c>
      <c r="G1417" s="113">
        <v>1192</v>
      </c>
      <c r="H1417" s="113">
        <v>1199.95</v>
      </c>
      <c r="I1417" s="113">
        <v>5582</v>
      </c>
      <c r="J1417" s="113">
        <v>6661945.4500000002</v>
      </c>
      <c r="K1417" s="115">
        <v>43511</v>
      </c>
      <c r="L1417" s="113">
        <v>956</v>
      </c>
      <c r="M1417" s="113" t="s">
        <v>1599</v>
      </c>
      <c r="N1417" s="351"/>
    </row>
    <row r="1418" spans="1:14">
      <c r="A1418" s="113" t="s">
        <v>1600</v>
      </c>
      <c r="B1418" s="113" t="s">
        <v>3195</v>
      </c>
      <c r="C1418" s="113">
        <v>1.35</v>
      </c>
      <c r="D1418" s="113">
        <v>1.45</v>
      </c>
      <c r="E1418" s="113">
        <v>1.35</v>
      </c>
      <c r="F1418" s="113">
        <v>1.4</v>
      </c>
      <c r="G1418" s="113">
        <v>1.45</v>
      </c>
      <c r="H1418" s="113">
        <v>1.4</v>
      </c>
      <c r="I1418" s="113">
        <v>86578</v>
      </c>
      <c r="J1418" s="113">
        <v>118115.05</v>
      </c>
      <c r="K1418" s="115">
        <v>43511</v>
      </c>
      <c r="L1418" s="113">
        <v>145</v>
      </c>
      <c r="M1418" s="113" t="s">
        <v>1601</v>
      </c>
      <c r="N1418" s="351"/>
    </row>
    <row r="1419" spans="1:14">
      <c r="A1419" s="113" t="s">
        <v>144</v>
      </c>
      <c r="B1419" s="113" t="s">
        <v>384</v>
      </c>
      <c r="C1419" s="113">
        <v>32.5</v>
      </c>
      <c r="D1419" s="113">
        <v>32.5</v>
      </c>
      <c r="E1419" s="113">
        <v>31.05</v>
      </c>
      <c r="F1419" s="113">
        <v>31.25</v>
      </c>
      <c r="G1419" s="113">
        <v>31.1</v>
      </c>
      <c r="H1419" s="113">
        <v>32.35</v>
      </c>
      <c r="I1419" s="113">
        <v>3128852</v>
      </c>
      <c r="J1419" s="113">
        <v>98607316.400000006</v>
      </c>
      <c r="K1419" s="115">
        <v>43511</v>
      </c>
      <c r="L1419" s="113">
        <v>5491</v>
      </c>
      <c r="M1419" s="113" t="s">
        <v>1602</v>
      </c>
      <c r="N1419" s="351"/>
    </row>
    <row r="1420" spans="1:14">
      <c r="A1420" s="113" t="s">
        <v>1603</v>
      </c>
      <c r="B1420" s="113" t="s">
        <v>384</v>
      </c>
      <c r="C1420" s="113">
        <v>587</v>
      </c>
      <c r="D1420" s="113">
        <v>591.95000000000005</v>
      </c>
      <c r="E1420" s="113">
        <v>582.04999999999995</v>
      </c>
      <c r="F1420" s="113">
        <v>585.65</v>
      </c>
      <c r="G1420" s="113">
        <v>589</v>
      </c>
      <c r="H1420" s="113">
        <v>589</v>
      </c>
      <c r="I1420" s="113">
        <v>78020</v>
      </c>
      <c r="J1420" s="113">
        <v>45665778.200000003</v>
      </c>
      <c r="K1420" s="115">
        <v>43511</v>
      </c>
      <c r="L1420" s="113">
        <v>4734</v>
      </c>
      <c r="M1420" s="113" t="s">
        <v>1604</v>
      </c>
      <c r="N1420" s="351"/>
    </row>
    <row r="1421" spans="1:14">
      <c r="A1421" s="113" t="s">
        <v>3192</v>
      </c>
      <c r="B1421" s="113" t="s">
        <v>384</v>
      </c>
      <c r="C1421" s="113">
        <v>60.4</v>
      </c>
      <c r="D1421" s="113">
        <v>61.35</v>
      </c>
      <c r="E1421" s="113">
        <v>57.35</v>
      </c>
      <c r="F1421" s="113">
        <v>59.5</v>
      </c>
      <c r="G1421" s="113">
        <v>61.35</v>
      </c>
      <c r="H1421" s="113">
        <v>59.9</v>
      </c>
      <c r="I1421" s="113">
        <v>867</v>
      </c>
      <c r="J1421" s="113">
        <v>50741</v>
      </c>
      <c r="K1421" s="115">
        <v>43511</v>
      </c>
      <c r="L1421" s="113">
        <v>19</v>
      </c>
      <c r="M1421" s="113" t="s">
        <v>3193</v>
      </c>
      <c r="N1421" s="351"/>
    </row>
    <row r="1422" spans="1:14">
      <c r="A1422" s="113" t="s">
        <v>1605</v>
      </c>
      <c r="B1422" s="113" t="s">
        <v>384</v>
      </c>
      <c r="C1422" s="113">
        <v>176.1</v>
      </c>
      <c r="D1422" s="113">
        <v>178.65</v>
      </c>
      <c r="E1422" s="113">
        <v>174</v>
      </c>
      <c r="F1422" s="113">
        <v>175.4</v>
      </c>
      <c r="G1422" s="113">
        <v>174.5</v>
      </c>
      <c r="H1422" s="113">
        <v>178.05</v>
      </c>
      <c r="I1422" s="113">
        <v>7734</v>
      </c>
      <c r="J1422" s="113">
        <v>1358525.1</v>
      </c>
      <c r="K1422" s="115">
        <v>43511</v>
      </c>
      <c r="L1422" s="113">
        <v>315</v>
      </c>
      <c r="M1422" s="113" t="s">
        <v>1606</v>
      </c>
      <c r="N1422" s="351"/>
    </row>
    <row r="1423" spans="1:14">
      <c r="A1423" s="113" t="s">
        <v>1607</v>
      </c>
      <c r="B1423" s="113" t="s">
        <v>384</v>
      </c>
      <c r="C1423" s="113">
        <v>113.4</v>
      </c>
      <c r="D1423" s="113">
        <v>113.5</v>
      </c>
      <c r="E1423" s="113">
        <v>108</v>
      </c>
      <c r="F1423" s="113">
        <v>108.7</v>
      </c>
      <c r="G1423" s="113">
        <v>108.5</v>
      </c>
      <c r="H1423" s="113">
        <v>114.2</v>
      </c>
      <c r="I1423" s="113">
        <v>202692</v>
      </c>
      <c r="J1423" s="113">
        <v>22435807.449999999</v>
      </c>
      <c r="K1423" s="115">
        <v>43511</v>
      </c>
      <c r="L1423" s="113">
        <v>11907</v>
      </c>
      <c r="M1423" s="113" t="s">
        <v>1608</v>
      </c>
      <c r="N1423" s="351"/>
    </row>
    <row r="1424" spans="1:14">
      <c r="A1424" s="113" t="s">
        <v>1609</v>
      </c>
      <c r="B1424" s="113" t="s">
        <v>384</v>
      </c>
      <c r="C1424" s="113">
        <v>188.6</v>
      </c>
      <c r="D1424" s="113">
        <v>191</v>
      </c>
      <c r="E1424" s="113">
        <v>185.1</v>
      </c>
      <c r="F1424" s="113">
        <v>190.35</v>
      </c>
      <c r="G1424" s="113">
        <v>190.9</v>
      </c>
      <c r="H1424" s="113">
        <v>185.85</v>
      </c>
      <c r="I1424" s="113">
        <v>6748</v>
      </c>
      <c r="J1424" s="113">
        <v>1270221.3999999999</v>
      </c>
      <c r="K1424" s="115">
        <v>43511</v>
      </c>
      <c r="L1424" s="113">
        <v>259</v>
      </c>
      <c r="M1424" s="113" t="s">
        <v>1610</v>
      </c>
      <c r="N1424" s="351"/>
    </row>
    <row r="1425" spans="1:14">
      <c r="A1425" s="113" t="s">
        <v>2558</v>
      </c>
      <c r="B1425" s="113" t="s">
        <v>384</v>
      </c>
      <c r="C1425" s="113">
        <v>39.15</v>
      </c>
      <c r="D1425" s="113">
        <v>41</v>
      </c>
      <c r="E1425" s="113">
        <v>36.75</v>
      </c>
      <c r="F1425" s="113">
        <v>40.1</v>
      </c>
      <c r="G1425" s="113">
        <v>40</v>
      </c>
      <c r="H1425" s="113">
        <v>38.950000000000003</v>
      </c>
      <c r="I1425" s="113">
        <v>289993</v>
      </c>
      <c r="J1425" s="113">
        <v>11326681.300000001</v>
      </c>
      <c r="K1425" s="115">
        <v>43511</v>
      </c>
      <c r="L1425" s="113">
        <v>2045</v>
      </c>
      <c r="M1425" s="113" t="s">
        <v>2559</v>
      </c>
      <c r="N1425" s="351"/>
    </row>
    <row r="1426" spans="1:14">
      <c r="A1426" s="113" t="s">
        <v>2744</v>
      </c>
      <c r="B1426" s="113" t="s">
        <v>384</v>
      </c>
      <c r="C1426" s="113">
        <v>110.55</v>
      </c>
      <c r="D1426" s="113">
        <v>111.35</v>
      </c>
      <c r="E1426" s="113">
        <v>105.25</v>
      </c>
      <c r="F1426" s="113">
        <v>107.3</v>
      </c>
      <c r="G1426" s="113">
        <v>106.2</v>
      </c>
      <c r="H1426" s="113">
        <v>111.05</v>
      </c>
      <c r="I1426" s="113">
        <v>54200</v>
      </c>
      <c r="J1426" s="113">
        <v>5807320.9500000002</v>
      </c>
      <c r="K1426" s="115">
        <v>43511</v>
      </c>
      <c r="L1426" s="113">
        <v>830</v>
      </c>
      <c r="M1426" s="113" t="s">
        <v>2747</v>
      </c>
      <c r="N1426" s="351"/>
    </row>
    <row r="1427" spans="1:14">
      <c r="A1427" s="113" t="s">
        <v>2706</v>
      </c>
      <c r="B1427" s="113" t="s">
        <v>384</v>
      </c>
      <c r="C1427" s="113">
        <v>33.450000000000003</v>
      </c>
      <c r="D1427" s="113">
        <v>34</v>
      </c>
      <c r="E1427" s="113">
        <v>33</v>
      </c>
      <c r="F1427" s="113">
        <v>33.6</v>
      </c>
      <c r="G1427" s="113">
        <v>34</v>
      </c>
      <c r="H1427" s="113">
        <v>33.549999999999997</v>
      </c>
      <c r="I1427" s="113">
        <v>62351</v>
      </c>
      <c r="J1427" s="113">
        <v>2078354.05</v>
      </c>
      <c r="K1427" s="115">
        <v>43511</v>
      </c>
      <c r="L1427" s="113">
        <v>339</v>
      </c>
      <c r="M1427" s="113" t="s">
        <v>2707</v>
      </c>
      <c r="N1427" s="351"/>
    </row>
    <row r="1428" spans="1:14">
      <c r="A1428" s="113" t="s">
        <v>3708</v>
      </c>
      <c r="B1428" s="113" t="s">
        <v>3195</v>
      </c>
      <c r="C1428" s="113">
        <v>3.5</v>
      </c>
      <c r="D1428" s="113">
        <v>3.7</v>
      </c>
      <c r="E1428" s="113">
        <v>3.5</v>
      </c>
      <c r="F1428" s="113">
        <v>3.5</v>
      </c>
      <c r="G1428" s="113">
        <v>3.5</v>
      </c>
      <c r="H1428" s="113">
        <v>3.65</v>
      </c>
      <c r="I1428" s="113">
        <v>1167</v>
      </c>
      <c r="J1428" s="113">
        <v>4086.5</v>
      </c>
      <c r="K1428" s="115">
        <v>43511</v>
      </c>
      <c r="L1428" s="113">
        <v>6</v>
      </c>
      <c r="M1428" s="113" t="s">
        <v>3709</v>
      </c>
      <c r="N1428" s="351"/>
    </row>
    <row r="1429" spans="1:14">
      <c r="A1429" s="113" t="s">
        <v>3330</v>
      </c>
      <c r="B1429" s="113" t="s">
        <v>3195</v>
      </c>
      <c r="C1429" s="113">
        <v>0.6</v>
      </c>
      <c r="D1429" s="113">
        <v>0.6</v>
      </c>
      <c r="E1429" s="113">
        <v>0.5</v>
      </c>
      <c r="F1429" s="113">
        <v>0.55000000000000004</v>
      </c>
      <c r="G1429" s="113">
        <v>0.55000000000000004</v>
      </c>
      <c r="H1429" s="113">
        <v>0.55000000000000004</v>
      </c>
      <c r="I1429" s="113">
        <v>273614</v>
      </c>
      <c r="J1429" s="113">
        <v>148552.79999999999</v>
      </c>
      <c r="K1429" s="115">
        <v>43511</v>
      </c>
      <c r="L1429" s="113">
        <v>79</v>
      </c>
      <c r="M1429" s="113" t="s">
        <v>3331</v>
      </c>
      <c r="N1429" s="351"/>
    </row>
    <row r="1430" spans="1:14">
      <c r="A1430" s="113" t="s">
        <v>2084</v>
      </c>
      <c r="B1430" s="113" t="s">
        <v>384</v>
      </c>
      <c r="C1430" s="113">
        <v>35.049999999999997</v>
      </c>
      <c r="D1430" s="113">
        <v>36.9</v>
      </c>
      <c r="E1430" s="113">
        <v>34.299999999999997</v>
      </c>
      <c r="F1430" s="113">
        <v>34.700000000000003</v>
      </c>
      <c r="G1430" s="113">
        <v>34.4</v>
      </c>
      <c r="H1430" s="113">
        <v>35.950000000000003</v>
      </c>
      <c r="I1430" s="113">
        <v>14206</v>
      </c>
      <c r="J1430" s="113">
        <v>494247.6</v>
      </c>
      <c r="K1430" s="115">
        <v>43511</v>
      </c>
      <c r="L1430" s="113">
        <v>143</v>
      </c>
      <c r="M1430" s="113" t="s">
        <v>2085</v>
      </c>
      <c r="N1430" s="351"/>
    </row>
    <row r="1431" spans="1:14">
      <c r="A1431" s="113" t="s">
        <v>2026</v>
      </c>
      <c r="B1431" s="113" t="s">
        <v>384</v>
      </c>
      <c r="C1431" s="113">
        <v>8100</v>
      </c>
      <c r="D1431" s="113">
        <v>8100</v>
      </c>
      <c r="E1431" s="113">
        <v>7656.1</v>
      </c>
      <c r="F1431" s="113">
        <v>7745.8</v>
      </c>
      <c r="G1431" s="113">
        <v>7706</v>
      </c>
      <c r="H1431" s="113">
        <v>8061.7</v>
      </c>
      <c r="I1431" s="113">
        <v>855</v>
      </c>
      <c r="J1431" s="113">
        <v>6648847.4000000004</v>
      </c>
      <c r="K1431" s="115">
        <v>43511</v>
      </c>
      <c r="L1431" s="113">
        <v>267</v>
      </c>
      <c r="M1431" s="113" t="s">
        <v>2027</v>
      </c>
      <c r="N1431" s="351"/>
    </row>
    <row r="1432" spans="1:14">
      <c r="A1432" s="113" t="s">
        <v>145</v>
      </c>
      <c r="B1432" s="113" t="s">
        <v>384</v>
      </c>
      <c r="C1432" s="113">
        <v>565.20000000000005</v>
      </c>
      <c r="D1432" s="113">
        <v>565.20000000000005</v>
      </c>
      <c r="E1432" s="113">
        <v>550.1</v>
      </c>
      <c r="F1432" s="113">
        <v>555.15</v>
      </c>
      <c r="G1432" s="113">
        <v>554.95000000000005</v>
      </c>
      <c r="H1432" s="113">
        <v>566.6</v>
      </c>
      <c r="I1432" s="113">
        <v>570688</v>
      </c>
      <c r="J1432" s="113">
        <v>317978299.60000002</v>
      </c>
      <c r="K1432" s="115">
        <v>43511</v>
      </c>
      <c r="L1432" s="113">
        <v>16706</v>
      </c>
      <c r="M1432" s="113" t="s">
        <v>1611</v>
      </c>
      <c r="N1432" s="351"/>
    </row>
    <row r="1433" spans="1:14">
      <c r="A1433" s="113" t="s">
        <v>1612</v>
      </c>
      <c r="B1433" s="113" t="s">
        <v>384</v>
      </c>
      <c r="C1433" s="113">
        <v>83.1</v>
      </c>
      <c r="D1433" s="113">
        <v>83.6</v>
      </c>
      <c r="E1433" s="113">
        <v>81.55</v>
      </c>
      <c r="F1433" s="113">
        <v>82.45</v>
      </c>
      <c r="G1433" s="113">
        <v>82.2</v>
      </c>
      <c r="H1433" s="113">
        <v>83</v>
      </c>
      <c r="I1433" s="113">
        <v>141008</v>
      </c>
      <c r="J1433" s="113">
        <v>11607320.199999999</v>
      </c>
      <c r="K1433" s="115">
        <v>43511</v>
      </c>
      <c r="L1433" s="113">
        <v>1733</v>
      </c>
      <c r="M1433" s="113" t="s">
        <v>1613</v>
      </c>
      <c r="N1433" s="351"/>
    </row>
    <row r="1434" spans="1:14">
      <c r="A1434" s="113" t="s">
        <v>146</v>
      </c>
      <c r="B1434" s="113" t="s">
        <v>384</v>
      </c>
      <c r="C1434" s="113">
        <v>494.2</v>
      </c>
      <c r="D1434" s="113">
        <v>503.7</v>
      </c>
      <c r="E1434" s="113">
        <v>491.05</v>
      </c>
      <c r="F1434" s="113">
        <v>496.35</v>
      </c>
      <c r="G1434" s="113">
        <v>492.9</v>
      </c>
      <c r="H1434" s="113">
        <v>496.9</v>
      </c>
      <c r="I1434" s="113">
        <v>215422</v>
      </c>
      <c r="J1434" s="113">
        <v>107287600.59999999</v>
      </c>
      <c r="K1434" s="115">
        <v>43511</v>
      </c>
      <c r="L1434" s="113">
        <v>4647</v>
      </c>
      <c r="M1434" s="113" t="s">
        <v>1614</v>
      </c>
      <c r="N1434" s="351"/>
    </row>
    <row r="1435" spans="1:14">
      <c r="A1435" s="113" t="s">
        <v>350</v>
      </c>
      <c r="B1435" s="113" t="s">
        <v>384</v>
      </c>
      <c r="C1435" s="113">
        <v>883.9</v>
      </c>
      <c r="D1435" s="113">
        <v>891.65</v>
      </c>
      <c r="E1435" s="113">
        <v>848.4</v>
      </c>
      <c r="F1435" s="113">
        <v>860.05</v>
      </c>
      <c r="G1435" s="113">
        <v>859</v>
      </c>
      <c r="H1435" s="113">
        <v>881.85</v>
      </c>
      <c r="I1435" s="113">
        <v>624416</v>
      </c>
      <c r="J1435" s="113">
        <v>543280336.85000002</v>
      </c>
      <c r="K1435" s="115">
        <v>43511</v>
      </c>
      <c r="L1435" s="113">
        <v>27237</v>
      </c>
      <c r="M1435" s="113" t="s">
        <v>1615</v>
      </c>
      <c r="N1435" s="351"/>
    </row>
    <row r="1436" spans="1:14">
      <c r="A1436" s="113" t="s">
        <v>147</v>
      </c>
      <c r="B1436" s="113" t="s">
        <v>384</v>
      </c>
      <c r="C1436" s="113">
        <v>191</v>
      </c>
      <c r="D1436" s="113">
        <v>191</v>
      </c>
      <c r="E1436" s="113">
        <v>184.2</v>
      </c>
      <c r="F1436" s="113">
        <v>186.15</v>
      </c>
      <c r="G1436" s="113">
        <v>185.4</v>
      </c>
      <c r="H1436" s="113">
        <v>188.9</v>
      </c>
      <c r="I1436" s="113">
        <v>1624523</v>
      </c>
      <c r="J1436" s="113">
        <v>303482603.30000001</v>
      </c>
      <c r="K1436" s="115">
        <v>43511</v>
      </c>
      <c r="L1436" s="113">
        <v>15443</v>
      </c>
      <c r="M1436" s="113" t="s">
        <v>1616</v>
      </c>
      <c r="N1436" s="351"/>
    </row>
    <row r="1437" spans="1:14">
      <c r="A1437" s="113" t="s">
        <v>1617</v>
      </c>
      <c r="B1437" s="113" t="s">
        <v>384</v>
      </c>
      <c r="C1437" s="113">
        <v>841.05</v>
      </c>
      <c r="D1437" s="113">
        <v>860</v>
      </c>
      <c r="E1437" s="113">
        <v>823</v>
      </c>
      <c r="F1437" s="113">
        <v>830.5</v>
      </c>
      <c r="G1437" s="113">
        <v>834</v>
      </c>
      <c r="H1437" s="113">
        <v>839.35</v>
      </c>
      <c r="I1437" s="113">
        <v>54058</v>
      </c>
      <c r="J1437" s="113">
        <v>45212176.700000003</v>
      </c>
      <c r="K1437" s="115">
        <v>43511</v>
      </c>
      <c r="L1437" s="113">
        <v>2607</v>
      </c>
      <c r="M1437" s="113" t="s">
        <v>1618</v>
      </c>
      <c r="N1437" s="351"/>
    </row>
    <row r="1438" spans="1:14">
      <c r="A1438" s="113" t="s">
        <v>1619</v>
      </c>
      <c r="B1438" s="113" t="s">
        <v>384</v>
      </c>
      <c r="C1438" s="113">
        <v>598</v>
      </c>
      <c r="D1438" s="113">
        <v>601.79999999999995</v>
      </c>
      <c r="E1438" s="113">
        <v>582.04999999999995</v>
      </c>
      <c r="F1438" s="113">
        <v>585.9</v>
      </c>
      <c r="G1438" s="113">
        <v>588.25</v>
      </c>
      <c r="H1438" s="113">
        <v>597.54999999999995</v>
      </c>
      <c r="I1438" s="113">
        <v>23804</v>
      </c>
      <c r="J1438" s="113">
        <v>14084075.199999999</v>
      </c>
      <c r="K1438" s="115">
        <v>43511</v>
      </c>
      <c r="L1438" s="113">
        <v>2212</v>
      </c>
      <c r="M1438" s="113" t="s">
        <v>1620</v>
      </c>
      <c r="N1438" s="351"/>
    </row>
    <row r="1439" spans="1:14">
      <c r="A1439" s="113" t="s">
        <v>148</v>
      </c>
      <c r="B1439" s="113" t="s">
        <v>384</v>
      </c>
      <c r="C1439" s="113">
        <v>159.80000000000001</v>
      </c>
      <c r="D1439" s="113">
        <v>162.30000000000001</v>
      </c>
      <c r="E1439" s="113">
        <v>153.15</v>
      </c>
      <c r="F1439" s="113">
        <v>161.65</v>
      </c>
      <c r="G1439" s="113">
        <v>162.19999999999999</v>
      </c>
      <c r="H1439" s="113">
        <v>159.85</v>
      </c>
      <c r="I1439" s="113">
        <v>20705576</v>
      </c>
      <c r="J1439" s="113">
        <v>3270440371</v>
      </c>
      <c r="K1439" s="115">
        <v>43511</v>
      </c>
      <c r="L1439" s="113">
        <v>117116</v>
      </c>
      <c r="M1439" s="113" t="s">
        <v>1621</v>
      </c>
      <c r="N1439" s="351"/>
    </row>
    <row r="1440" spans="1:14">
      <c r="A1440" s="113" t="s">
        <v>149</v>
      </c>
      <c r="B1440" s="113" t="s">
        <v>384</v>
      </c>
      <c r="C1440" s="113">
        <v>84.6</v>
      </c>
      <c r="D1440" s="113">
        <v>84.6</v>
      </c>
      <c r="E1440" s="113">
        <v>80.7</v>
      </c>
      <c r="F1440" s="113">
        <v>84</v>
      </c>
      <c r="G1440" s="113">
        <v>84.2</v>
      </c>
      <c r="H1440" s="113">
        <v>84.1</v>
      </c>
      <c r="I1440" s="113">
        <v>3003394</v>
      </c>
      <c r="J1440" s="113">
        <v>249126155.30000001</v>
      </c>
      <c r="K1440" s="115">
        <v>43511</v>
      </c>
      <c r="L1440" s="113">
        <v>20015</v>
      </c>
      <c r="M1440" s="113" t="s">
        <v>1622</v>
      </c>
      <c r="N1440" s="351"/>
    </row>
    <row r="1441" spans="1:14">
      <c r="A1441" s="113" t="s">
        <v>150</v>
      </c>
      <c r="B1441" s="113" t="s">
        <v>384</v>
      </c>
      <c r="C1441" s="113">
        <v>67.3</v>
      </c>
      <c r="D1441" s="113">
        <v>70.2</v>
      </c>
      <c r="E1441" s="113">
        <v>66.45</v>
      </c>
      <c r="F1441" s="113">
        <v>69.2</v>
      </c>
      <c r="G1441" s="113">
        <v>69</v>
      </c>
      <c r="H1441" s="113">
        <v>67.55</v>
      </c>
      <c r="I1441" s="113">
        <v>11110591</v>
      </c>
      <c r="J1441" s="113">
        <v>765889971.54999995</v>
      </c>
      <c r="K1441" s="115">
        <v>43511</v>
      </c>
      <c r="L1441" s="113">
        <v>19933</v>
      </c>
      <c r="M1441" s="113" t="s">
        <v>1623</v>
      </c>
      <c r="N1441" s="351"/>
    </row>
    <row r="1442" spans="1:14">
      <c r="A1442" s="113" t="s">
        <v>1624</v>
      </c>
      <c r="B1442" s="113" t="s">
        <v>384</v>
      </c>
      <c r="C1442" s="113">
        <v>716.65</v>
      </c>
      <c r="D1442" s="113">
        <v>716.65</v>
      </c>
      <c r="E1442" s="113">
        <v>695</v>
      </c>
      <c r="F1442" s="113">
        <v>697.75</v>
      </c>
      <c r="G1442" s="113">
        <v>698.95</v>
      </c>
      <c r="H1442" s="113">
        <v>714.05</v>
      </c>
      <c r="I1442" s="113">
        <v>54265</v>
      </c>
      <c r="J1442" s="113">
        <v>38140530.399999999</v>
      </c>
      <c r="K1442" s="115">
        <v>43511</v>
      </c>
      <c r="L1442" s="113">
        <v>3748</v>
      </c>
      <c r="M1442" s="113" t="s">
        <v>1625</v>
      </c>
      <c r="N1442" s="351"/>
    </row>
    <row r="1443" spans="1:14">
      <c r="A1443" s="113" t="s">
        <v>151</v>
      </c>
      <c r="B1443" s="113" t="s">
        <v>384</v>
      </c>
      <c r="C1443" s="113">
        <v>483</v>
      </c>
      <c r="D1443" s="113">
        <v>483.4</v>
      </c>
      <c r="E1443" s="113">
        <v>462.65</v>
      </c>
      <c r="F1443" s="113">
        <v>467.5</v>
      </c>
      <c r="G1443" s="113">
        <v>467.25</v>
      </c>
      <c r="H1443" s="113">
        <v>482.55</v>
      </c>
      <c r="I1443" s="113">
        <v>7499240</v>
      </c>
      <c r="J1443" s="113">
        <v>3523271517.4499998</v>
      </c>
      <c r="K1443" s="115">
        <v>43511</v>
      </c>
      <c r="L1443" s="113">
        <v>106511</v>
      </c>
      <c r="M1443" s="113" t="s">
        <v>1626</v>
      </c>
      <c r="N1443" s="351"/>
    </row>
    <row r="1444" spans="1:14">
      <c r="A1444" s="113" t="s">
        <v>3189</v>
      </c>
      <c r="B1444" s="113" t="s">
        <v>3195</v>
      </c>
      <c r="C1444" s="113">
        <v>27.5</v>
      </c>
      <c r="D1444" s="113">
        <v>28</v>
      </c>
      <c r="E1444" s="113">
        <v>26.8</v>
      </c>
      <c r="F1444" s="113">
        <v>27.15</v>
      </c>
      <c r="G1444" s="113">
        <v>27</v>
      </c>
      <c r="H1444" s="113">
        <v>27.4</v>
      </c>
      <c r="I1444" s="113">
        <v>562807</v>
      </c>
      <c r="J1444" s="113">
        <v>15307282.35</v>
      </c>
      <c r="K1444" s="115">
        <v>43511</v>
      </c>
      <c r="L1444" s="113">
        <v>1135</v>
      </c>
      <c r="M1444" s="113" t="s">
        <v>569</v>
      </c>
      <c r="N1444" s="351"/>
    </row>
    <row r="1445" spans="1:14">
      <c r="A1445" s="113" t="s">
        <v>1627</v>
      </c>
      <c r="B1445" s="113" t="s">
        <v>384</v>
      </c>
      <c r="C1445" s="113">
        <v>54.8</v>
      </c>
      <c r="D1445" s="113">
        <v>56</v>
      </c>
      <c r="E1445" s="113">
        <v>54.5</v>
      </c>
      <c r="F1445" s="113">
        <v>54.95</v>
      </c>
      <c r="G1445" s="113">
        <v>54.6</v>
      </c>
      <c r="H1445" s="113">
        <v>55.4</v>
      </c>
      <c r="I1445" s="113">
        <v>29747</v>
      </c>
      <c r="J1445" s="113">
        <v>1640466</v>
      </c>
      <c r="K1445" s="115">
        <v>43511</v>
      </c>
      <c r="L1445" s="113">
        <v>382</v>
      </c>
      <c r="M1445" s="113" t="s">
        <v>1628</v>
      </c>
      <c r="N1445" s="351"/>
    </row>
    <row r="1446" spans="1:14">
      <c r="A1446" s="113" t="s">
        <v>325</v>
      </c>
      <c r="B1446" s="113" t="s">
        <v>384</v>
      </c>
      <c r="C1446" s="113">
        <v>283.8</v>
      </c>
      <c r="D1446" s="113">
        <v>283.8</v>
      </c>
      <c r="E1446" s="113">
        <v>275.60000000000002</v>
      </c>
      <c r="F1446" s="113">
        <v>281.14999999999998</v>
      </c>
      <c r="G1446" s="113">
        <v>280</v>
      </c>
      <c r="H1446" s="113">
        <v>276</v>
      </c>
      <c r="I1446" s="113">
        <v>18058</v>
      </c>
      <c r="J1446" s="113">
        <v>5061495.45</v>
      </c>
      <c r="K1446" s="115">
        <v>43511</v>
      </c>
      <c r="L1446" s="113">
        <v>401</v>
      </c>
      <c r="M1446" s="113" t="s">
        <v>1894</v>
      </c>
      <c r="N1446" s="351"/>
    </row>
    <row r="1447" spans="1:14">
      <c r="A1447" s="113" t="s">
        <v>3548</v>
      </c>
      <c r="B1447" s="113" t="s">
        <v>384</v>
      </c>
      <c r="C1447" s="113">
        <v>369.9</v>
      </c>
      <c r="D1447" s="113">
        <v>392</v>
      </c>
      <c r="E1447" s="113">
        <v>361.2</v>
      </c>
      <c r="F1447" s="113">
        <v>386.55</v>
      </c>
      <c r="G1447" s="113">
        <v>389.95</v>
      </c>
      <c r="H1447" s="113">
        <v>350</v>
      </c>
      <c r="I1447" s="113">
        <v>438</v>
      </c>
      <c r="J1447" s="113">
        <v>164110.85</v>
      </c>
      <c r="K1447" s="115">
        <v>43511</v>
      </c>
      <c r="L1447" s="113">
        <v>34</v>
      </c>
      <c r="M1447" s="113" t="s">
        <v>3549</v>
      </c>
      <c r="N1447" s="351"/>
    </row>
    <row r="1448" spans="1:14">
      <c r="A1448" s="113" t="s">
        <v>1985</v>
      </c>
      <c r="B1448" s="113" t="s">
        <v>384</v>
      </c>
      <c r="C1448" s="113">
        <v>615.04999999999995</v>
      </c>
      <c r="D1448" s="113">
        <v>624.75</v>
      </c>
      <c r="E1448" s="113">
        <v>610.1</v>
      </c>
      <c r="F1448" s="113">
        <v>618.25</v>
      </c>
      <c r="G1448" s="113">
        <v>618.15</v>
      </c>
      <c r="H1448" s="113">
        <v>618.1</v>
      </c>
      <c r="I1448" s="113">
        <v>4800</v>
      </c>
      <c r="J1448" s="113">
        <v>2960254.2</v>
      </c>
      <c r="K1448" s="115">
        <v>43511</v>
      </c>
      <c r="L1448" s="113">
        <v>275</v>
      </c>
      <c r="M1448" s="113" t="s">
        <v>1986</v>
      </c>
      <c r="N1448" s="351"/>
    </row>
    <row r="1449" spans="1:14">
      <c r="A1449" s="113" t="s">
        <v>1629</v>
      </c>
      <c r="B1449" s="113" t="s">
        <v>384</v>
      </c>
      <c r="C1449" s="113">
        <v>13.1</v>
      </c>
      <c r="D1449" s="113">
        <v>14.8</v>
      </c>
      <c r="E1449" s="113">
        <v>13.1</v>
      </c>
      <c r="F1449" s="113">
        <v>14</v>
      </c>
      <c r="G1449" s="113">
        <v>13.75</v>
      </c>
      <c r="H1449" s="113">
        <v>13.5</v>
      </c>
      <c r="I1449" s="113">
        <v>11337</v>
      </c>
      <c r="J1449" s="113">
        <v>159210.54999999999</v>
      </c>
      <c r="K1449" s="115">
        <v>43511</v>
      </c>
      <c r="L1449" s="113">
        <v>85</v>
      </c>
      <c r="M1449" s="113" t="s">
        <v>1630</v>
      </c>
      <c r="N1449" s="351"/>
    </row>
    <row r="1450" spans="1:14">
      <c r="A1450" s="113" t="s">
        <v>2769</v>
      </c>
      <c r="B1450" s="113" t="s">
        <v>384</v>
      </c>
      <c r="C1450" s="113">
        <v>741</v>
      </c>
      <c r="D1450" s="113">
        <v>745</v>
      </c>
      <c r="E1450" s="113">
        <v>737.8</v>
      </c>
      <c r="F1450" s="113">
        <v>742.3</v>
      </c>
      <c r="G1450" s="113">
        <v>743</v>
      </c>
      <c r="H1450" s="113">
        <v>743.2</v>
      </c>
      <c r="I1450" s="113">
        <v>6773</v>
      </c>
      <c r="J1450" s="113">
        <v>5024904.3499999996</v>
      </c>
      <c r="K1450" s="115">
        <v>43511</v>
      </c>
      <c r="L1450" s="113">
        <v>403</v>
      </c>
      <c r="M1450" s="113" t="s">
        <v>2770</v>
      </c>
      <c r="N1450" s="351"/>
    </row>
    <row r="1451" spans="1:14">
      <c r="A1451" s="113" t="s">
        <v>2231</v>
      </c>
      <c r="B1451" s="113" t="s">
        <v>384</v>
      </c>
      <c r="C1451" s="113">
        <v>372.5</v>
      </c>
      <c r="D1451" s="113">
        <v>373</v>
      </c>
      <c r="E1451" s="113">
        <v>355.6</v>
      </c>
      <c r="F1451" s="113">
        <v>358.4</v>
      </c>
      <c r="G1451" s="113">
        <v>355.6</v>
      </c>
      <c r="H1451" s="113">
        <v>370.15</v>
      </c>
      <c r="I1451" s="113">
        <v>898</v>
      </c>
      <c r="J1451" s="113">
        <v>326308.34999999998</v>
      </c>
      <c r="K1451" s="115">
        <v>43511</v>
      </c>
      <c r="L1451" s="113">
        <v>81</v>
      </c>
      <c r="M1451" s="113" t="s">
        <v>2232</v>
      </c>
      <c r="N1451" s="351"/>
    </row>
    <row r="1452" spans="1:14">
      <c r="A1452" s="113" t="s">
        <v>152</v>
      </c>
      <c r="B1452" s="113" t="s">
        <v>384</v>
      </c>
      <c r="C1452" s="113">
        <v>2049</v>
      </c>
      <c r="D1452" s="113">
        <v>2052</v>
      </c>
      <c r="E1452" s="113">
        <v>2010.95</v>
      </c>
      <c r="F1452" s="113">
        <v>2029.7</v>
      </c>
      <c r="G1452" s="113">
        <v>2034.6</v>
      </c>
      <c r="H1452" s="113">
        <v>2044.6</v>
      </c>
      <c r="I1452" s="113">
        <v>1930065</v>
      </c>
      <c r="J1452" s="113">
        <v>3921659541.8000002</v>
      </c>
      <c r="K1452" s="115">
        <v>43511</v>
      </c>
      <c r="L1452" s="113">
        <v>96728</v>
      </c>
      <c r="M1452" s="113" t="s">
        <v>1631</v>
      </c>
      <c r="N1452" s="351"/>
    </row>
    <row r="1453" spans="1:14">
      <c r="A1453" s="113" t="s">
        <v>1632</v>
      </c>
      <c r="B1453" s="113" t="s">
        <v>384</v>
      </c>
      <c r="C1453" s="113">
        <v>127.25</v>
      </c>
      <c r="D1453" s="113">
        <v>127.9</v>
      </c>
      <c r="E1453" s="113">
        <v>123</v>
      </c>
      <c r="F1453" s="113">
        <v>125.55</v>
      </c>
      <c r="G1453" s="113">
        <v>124.1</v>
      </c>
      <c r="H1453" s="113">
        <v>127.5</v>
      </c>
      <c r="I1453" s="113">
        <v>88348</v>
      </c>
      <c r="J1453" s="113">
        <v>11049329</v>
      </c>
      <c r="K1453" s="115">
        <v>43511</v>
      </c>
      <c r="L1453" s="113">
        <v>300</v>
      </c>
      <c r="M1453" s="113" t="s">
        <v>1633</v>
      </c>
      <c r="N1453" s="351"/>
    </row>
    <row r="1454" spans="1:14">
      <c r="A1454" s="113" t="s">
        <v>1634</v>
      </c>
      <c r="B1454" s="113" t="s">
        <v>384</v>
      </c>
      <c r="C1454" s="113">
        <v>2919.3</v>
      </c>
      <c r="D1454" s="113">
        <v>2975.4</v>
      </c>
      <c r="E1454" s="113">
        <v>2860</v>
      </c>
      <c r="F1454" s="113">
        <v>2898.2</v>
      </c>
      <c r="G1454" s="113">
        <v>2873.6</v>
      </c>
      <c r="H1454" s="113">
        <v>2919.3</v>
      </c>
      <c r="I1454" s="113">
        <v>14192</v>
      </c>
      <c r="J1454" s="113">
        <v>41612595.149999999</v>
      </c>
      <c r="K1454" s="115">
        <v>43511</v>
      </c>
      <c r="L1454" s="113">
        <v>5129</v>
      </c>
      <c r="M1454" s="113" t="s">
        <v>1635</v>
      </c>
      <c r="N1454" s="351"/>
    </row>
    <row r="1455" spans="1:14">
      <c r="A1455" s="113" t="s">
        <v>153</v>
      </c>
      <c r="B1455" s="113" t="s">
        <v>384</v>
      </c>
      <c r="C1455" s="113">
        <v>804.8</v>
      </c>
      <c r="D1455" s="113">
        <v>804.8</v>
      </c>
      <c r="E1455" s="113">
        <v>777.25</v>
      </c>
      <c r="F1455" s="113">
        <v>799.65</v>
      </c>
      <c r="G1455" s="113">
        <v>802.1</v>
      </c>
      <c r="H1455" s="113">
        <v>805.9</v>
      </c>
      <c r="I1455" s="113">
        <v>4312334</v>
      </c>
      <c r="J1455" s="113">
        <v>3413748153.4000001</v>
      </c>
      <c r="K1455" s="115">
        <v>43511</v>
      </c>
      <c r="L1455" s="113">
        <v>90145</v>
      </c>
      <c r="M1455" s="113" t="s">
        <v>1636</v>
      </c>
      <c r="N1455" s="351"/>
    </row>
    <row r="1456" spans="1:14">
      <c r="A1456" s="113" t="s">
        <v>3332</v>
      </c>
      <c r="B1456" s="113" t="s">
        <v>384</v>
      </c>
      <c r="C1456" s="113">
        <v>231.95</v>
      </c>
      <c r="D1456" s="113">
        <v>241</v>
      </c>
      <c r="E1456" s="113">
        <v>219.5</v>
      </c>
      <c r="F1456" s="113">
        <v>236.9</v>
      </c>
      <c r="G1456" s="113">
        <v>240</v>
      </c>
      <c r="H1456" s="113">
        <v>229</v>
      </c>
      <c r="I1456" s="113">
        <v>33770</v>
      </c>
      <c r="J1456" s="113">
        <v>7772137.75</v>
      </c>
      <c r="K1456" s="115">
        <v>43511</v>
      </c>
      <c r="L1456" s="113">
        <v>1551</v>
      </c>
      <c r="M1456" s="113" t="s">
        <v>3333</v>
      </c>
      <c r="N1456" s="351"/>
    </row>
    <row r="1457" spans="1:14">
      <c r="A1457" s="113" t="s">
        <v>2502</v>
      </c>
      <c r="B1457" s="113" t="s">
        <v>384</v>
      </c>
      <c r="C1457" s="113">
        <v>104.1</v>
      </c>
      <c r="D1457" s="113">
        <v>110</v>
      </c>
      <c r="E1457" s="113">
        <v>86.95</v>
      </c>
      <c r="F1457" s="113">
        <v>89.55</v>
      </c>
      <c r="G1457" s="113">
        <v>89.95</v>
      </c>
      <c r="H1457" s="113">
        <v>107.05</v>
      </c>
      <c r="I1457" s="113">
        <v>38538</v>
      </c>
      <c r="J1457" s="113">
        <v>3533869.3</v>
      </c>
      <c r="K1457" s="115">
        <v>43511</v>
      </c>
      <c r="L1457" s="113">
        <v>860</v>
      </c>
      <c r="M1457" s="113" t="s">
        <v>2503</v>
      </c>
      <c r="N1457" s="351"/>
    </row>
    <row r="1458" spans="1:14">
      <c r="A1458" s="113" t="s">
        <v>2098</v>
      </c>
      <c r="B1458" s="113" t="s">
        <v>384</v>
      </c>
      <c r="C1458" s="113">
        <v>139.44999999999999</v>
      </c>
      <c r="D1458" s="113">
        <v>148.9</v>
      </c>
      <c r="E1458" s="113">
        <v>135.5</v>
      </c>
      <c r="F1458" s="113">
        <v>137.1</v>
      </c>
      <c r="G1458" s="113">
        <v>139</v>
      </c>
      <c r="H1458" s="113">
        <v>137.30000000000001</v>
      </c>
      <c r="I1458" s="113">
        <v>48278</v>
      </c>
      <c r="J1458" s="113">
        <v>6714684.2999999998</v>
      </c>
      <c r="K1458" s="115">
        <v>43511</v>
      </c>
      <c r="L1458" s="113">
        <v>1960</v>
      </c>
      <c r="M1458" s="113" t="s">
        <v>2099</v>
      </c>
      <c r="N1458" s="351"/>
    </row>
    <row r="1459" spans="1:14">
      <c r="A1459" s="113" t="s">
        <v>2708</v>
      </c>
      <c r="B1459" s="113" t="s">
        <v>384</v>
      </c>
      <c r="C1459" s="113">
        <v>46.8</v>
      </c>
      <c r="D1459" s="113">
        <v>48.7</v>
      </c>
      <c r="E1459" s="113">
        <v>42</v>
      </c>
      <c r="F1459" s="113">
        <v>42.4</v>
      </c>
      <c r="G1459" s="113">
        <v>42.5</v>
      </c>
      <c r="H1459" s="113">
        <v>41.1</v>
      </c>
      <c r="I1459" s="113">
        <v>161957</v>
      </c>
      <c r="J1459" s="113">
        <v>7292594.9500000002</v>
      </c>
      <c r="K1459" s="115">
        <v>43511</v>
      </c>
      <c r="L1459" s="113">
        <v>1573</v>
      </c>
      <c r="M1459" s="113" t="s">
        <v>2709</v>
      </c>
      <c r="N1459" s="351"/>
    </row>
    <row r="1460" spans="1:14">
      <c r="A1460" s="113" t="s">
        <v>1637</v>
      </c>
      <c r="B1460" s="113" t="s">
        <v>384</v>
      </c>
      <c r="C1460" s="113">
        <v>53.45</v>
      </c>
      <c r="D1460" s="113">
        <v>53.45</v>
      </c>
      <c r="E1460" s="113">
        <v>51.55</v>
      </c>
      <c r="F1460" s="113">
        <v>52.3</v>
      </c>
      <c r="G1460" s="113">
        <v>52</v>
      </c>
      <c r="H1460" s="113">
        <v>53.4</v>
      </c>
      <c r="I1460" s="113">
        <v>3344</v>
      </c>
      <c r="J1460" s="113">
        <v>177208.1</v>
      </c>
      <c r="K1460" s="115">
        <v>43511</v>
      </c>
      <c r="L1460" s="113">
        <v>69</v>
      </c>
      <c r="M1460" s="113" t="s">
        <v>1638</v>
      </c>
      <c r="N1460" s="351"/>
    </row>
    <row r="1461" spans="1:14">
      <c r="A1461" s="113" t="s">
        <v>2504</v>
      </c>
      <c r="B1461" s="113" t="s">
        <v>384</v>
      </c>
      <c r="C1461" s="113">
        <v>21.6</v>
      </c>
      <c r="D1461" s="113">
        <v>21.6</v>
      </c>
      <c r="E1461" s="113">
        <v>19.55</v>
      </c>
      <c r="F1461" s="113">
        <v>20.100000000000001</v>
      </c>
      <c r="G1461" s="113">
        <v>20.05</v>
      </c>
      <c r="H1461" s="113">
        <v>21.65</v>
      </c>
      <c r="I1461" s="113">
        <v>209685</v>
      </c>
      <c r="J1461" s="113">
        <v>4224994.45</v>
      </c>
      <c r="K1461" s="115">
        <v>43511</v>
      </c>
      <c r="L1461" s="113">
        <v>811</v>
      </c>
      <c r="M1461" s="113" t="s">
        <v>2505</v>
      </c>
      <c r="N1461" s="351"/>
    </row>
    <row r="1462" spans="1:14">
      <c r="A1462" s="113" t="s">
        <v>1639</v>
      </c>
      <c r="B1462" s="113" t="s">
        <v>384</v>
      </c>
      <c r="C1462" s="113">
        <v>54.75</v>
      </c>
      <c r="D1462" s="113">
        <v>54.75</v>
      </c>
      <c r="E1462" s="113">
        <v>52.85</v>
      </c>
      <c r="F1462" s="113">
        <v>53.55</v>
      </c>
      <c r="G1462" s="113">
        <v>53.15</v>
      </c>
      <c r="H1462" s="113">
        <v>54.55</v>
      </c>
      <c r="I1462" s="113">
        <v>178052</v>
      </c>
      <c r="J1462" s="113">
        <v>9559399.75</v>
      </c>
      <c r="K1462" s="115">
        <v>43511</v>
      </c>
      <c r="L1462" s="113">
        <v>2309</v>
      </c>
      <c r="M1462" s="113" t="s">
        <v>1640</v>
      </c>
      <c r="N1462" s="351"/>
    </row>
    <row r="1463" spans="1:14">
      <c r="A1463" s="113" t="s">
        <v>1641</v>
      </c>
      <c r="B1463" s="113" t="s">
        <v>384</v>
      </c>
      <c r="C1463" s="113">
        <v>134.69999999999999</v>
      </c>
      <c r="D1463" s="113">
        <v>134.69999999999999</v>
      </c>
      <c r="E1463" s="113">
        <v>130</v>
      </c>
      <c r="F1463" s="113">
        <v>132.35</v>
      </c>
      <c r="G1463" s="113">
        <v>131</v>
      </c>
      <c r="H1463" s="113">
        <v>135.30000000000001</v>
      </c>
      <c r="I1463" s="113">
        <v>74375</v>
      </c>
      <c r="J1463" s="113">
        <v>9767316.4000000004</v>
      </c>
      <c r="K1463" s="115">
        <v>43511</v>
      </c>
      <c r="L1463" s="113">
        <v>769</v>
      </c>
      <c r="M1463" s="113" t="s">
        <v>1642</v>
      </c>
      <c r="N1463" s="351"/>
    </row>
    <row r="1464" spans="1:14">
      <c r="A1464" s="113" t="s">
        <v>3164</v>
      </c>
      <c r="B1464" s="113" t="s">
        <v>384</v>
      </c>
      <c r="C1464" s="113">
        <v>4.5</v>
      </c>
      <c r="D1464" s="113">
        <v>4.95</v>
      </c>
      <c r="E1464" s="113">
        <v>4.3</v>
      </c>
      <c r="F1464" s="113">
        <v>4.5</v>
      </c>
      <c r="G1464" s="113">
        <v>4.9000000000000004</v>
      </c>
      <c r="H1464" s="113">
        <v>4.8499999999999996</v>
      </c>
      <c r="I1464" s="113">
        <v>279</v>
      </c>
      <c r="J1464" s="113">
        <v>1257.5999999999999</v>
      </c>
      <c r="K1464" s="115">
        <v>43511</v>
      </c>
      <c r="L1464" s="113">
        <v>13</v>
      </c>
      <c r="M1464" s="113" t="s">
        <v>3165</v>
      </c>
      <c r="N1464" s="351"/>
    </row>
    <row r="1465" spans="1:14">
      <c r="A1465" s="113" t="s">
        <v>1643</v>
      </c>
      <c r="B1465" s="113" t="s">
        <v>384</v>
      </c>
      <c r="C1465" s="113">
        <v>12.75</v>
      </c>
      <c r="D1465" s="113">
        <v>13.55</v>
      </c>
      <c r="E1465" s="113">
        <v>12.55</v>
      </c>
      <c r="F1465" s="113">
        <v>12.9</v>
      </c>
      <c r="G1465" s="113">
        <v>12.85</v>
      </c>
      <c r="H1465" s="113">
        <v>13.2</v>
      </c>
      <c r="I1465" s="113">
        <v>5340</v>
      </c>
      <c r="J1465" s="113">
        <v>69276.850000000006</v>
      </c>
      <c r="K1465" s="115">
        <v>43511</v>
      </c>
      <c r="L1465" s="113">
        <v>75</v>
      </c>
      <c r="M1465" s="113" t="s">
        <v>1644</v>
      </c>
      <c r="N1465" s="351"/>
    </row>
    <row r="1466" spans="1:14">
      <c r="A1466" s="113" t="s">
        <v>2259</v>
      </c>
      <c r="B1466" s="113" t="s">
        <v>384</v>
      </c>
      <c r="C1466" s="113">
        <v>315.8</v>
      </c>
      <c r="D1466" s="113">
        <v>317.5</v>
      </c>
      <c r="E1466" s="113">
        <v>303.35000000000002</v>
      </c>
      <c r="F1466" s="113">
        <v>308</v>
      </c>
      <c r="G1466" s="113">
        <v>307.14999999999998</v>
      </c>
      <c r="H1466" s="113">
        <v>313.75</v>
      </c>
      <c r="I1466" s="113">
        <v>2409</v>
      </c>
      <c r="J1466" s="113">
        <v>743169.3</v>
      </c>
      <c r="K1466" s="115">
        <v>43511</v>
      </c>
      <c r="L1466" s="113">
        <v>229</v>
      </c>
      <c r="M1466" s="113" t="s">
        <v>2260</v>
      </c>
      <c r="N1466" s="351"/>
    </row>
    <row r="1467" spans="1:14">
      <c r="A1467" s="113" t="s">
        <v>2762</v>
      </c>
      <c r="B1467" s="113" t="s">
        <v>384</v>
      </c>
      <c r="C1467" s="113">
        <v>149</v>
      </c>
      <c r="D1467" s="113">
        <v>152</v>
      </c>
      <c r="E1467" s="113">
        <v>145</v>
      </c>
      <c r="F1467" s="113">
        <v>146.9</v>
      </c>
      <c r="G1467" s="113">
        <v>146.9</v>
      </c>
      <c r="H1467" s="113">
        <v>149.35</v>
      </c>
      <c r="I1467" s="113">
        <v>577</v>
      </c>
      <c r="J1467" s="113">
        <v>84426.9</v>
      </c>
      <c r="K1467" s="115">
        <v>43511</v>
      </c>
      <c r="L1467" s="113">
        <v>33</v>
      </c>
      <c r="M1467" s="113" t="s">
        <v>2126</v>
      </c>
      <c r="N1467" s="351"/>
    </row>
    <row r="1468" spans="1:14">
      <c r="A1468" s="113" t="s">
        <v>1997</v>
      </c>
      <c r="B1468" s="113" t="s">
        <v>384</v>
      </c>
      <c r="C1468" s="113">
        <v>289.89999999999998</v>
      </c>
      <c r="D1468" s="113">
        <v>301.95</v>
      </c>
      <c r="E1468" s="113">
        <v>285</v>
      </c>
      <c r="F1468" s="113">
        <v>296.89999999999998</v>
      </c>
      <c r="G1468" s="113">
        <v>301.95</v>
      </c>
      <c r="H1468" s="113">
        <v>285.5</v>
      </c>
      <c r="I1468" s="113">
        <v>408</v>
      </c>
      <c r="J1468" s="113">
        <v>120188.25</v>
      </c>
      <c r="K1468" s="115">
        <v>43511</v>
      </c>
      <c r="L1468" s="113">
        <v>66</v>
      </c>
      <c r="M1468" s="113" t="s">
        <v>1998</v>
      </c>
      <c r="N1468" s="351"/>
    </row>
    <row r="1469" spans="1:14">
      <c r="A1469" s="113" t="s">
        <v>213</v>
      </c>
      <c r="B1469" s="113" t="s">
        <v>384</v>
      </c>
      <c r="C1469" s="113">
        <v>1011</v>
      </c>
      <c r="D1469" s="113">
        <v>1014.9</v>
      </c>
      <c r="E1469" s="113">
        <v>991</v>
      </c>
      <c r="F1469" s="113">
        <v>996.85</v>
      </c>
      <c r="G1469" s="113">
        <v>997.95</v>
      </c>
      <c r="H1469" s="113">
        <v>1015.2</v>
      </c>
      <c r="I1469" s="113">
        <v>8323</v>
      </c>
      <c r="J1469" s="113">
        <v>8316242.4500000002</v>
      </c>
      <c r="K1469" s="115">
        <v>43511</v>
      </c>
      <c r="L1469" s="113">
        <v>1501</v>
      </c>
      <c r="M1469" s="113" t="s">
        <v>1645</v>
      </c>
      <c r="N1469" s="351"/>
    </row>
    <row r="1470" spans="1:14">
      <c r="A1470" s="113" t="s">
        <v>1646</v>
      </c>
      <c r="B1470" s="113" t="s">
        <v>3195</v>
      </c>
      <c r="C1470" s="113">
        <v>18</v>
      </c>
      <c r="D1470" s="113">
        <v>18.2</v>
      </c>
      <c r="E1470" s="113">
        <v>16.95</v>
      </c>
      <c r="F1470" s="113">
        <v>17.350000000000001</v>
      </c>
      <c r="G1470" s="113">
        <v>17.100000000000001</v>
      </c>
      <c r="H1470" s="113">
        <v>17.350000000000001</v>
      </c>
      <c r="I1470" s="113">
        <v>6549</v>
      </c>
      <c r="J1470" s="113">
        <v>117951.6</v>
      </c>
      <c r="K1470" s="115">
        <v>43511</v>
      </c>
      <c r="L1470" s="113">
        <v>39</v>
      </c>
      <c r="M1470" s="113" t="s">
        <v>1647</v>
      </c>
      <c r="N1470" s="351"/>
    </row>
    <row r="1471" spans="1:14">
      <c r="A1471" s="113" t="s">
        <v>1648</v>
      </c>
      <c r="B1471" s="113" t="s">
        <v>384</v>
      </c>
      <c r="C1471" s="113">
        <v>212.6</v>
      </c>
      <c r="D1471" s="113">
        <v>215.1</v>
      </c>
      <c r="E1471" s="113">
        <v>209.6</v>
      </c>
      <c r="F1471" s="113">
        <v>210.7</v>
      </c>
      <c r="G1471" s="113">
        <v>209.95</v>
      </c>
      <c r="H1471" s="113">
        <v>215.8</v>
      </c>
      <c r="I1471" s="113">
        <v>107432</v>
      </c>
      <c r="J1471" s="113">
        <v>22864180.550000001</v>
      </c>
      <c r="K1471" s="115">
        <v>43511</v>
      </c>
      <c r="L1471" s="113">
        <v>7571</v>
      </c>
      <c r="M1471" s="113" t="s">
        <v>1649</v>
      </c>
      <c r="N1471" s="351"/>
    </row>
    <row r="1472" spans="1:14">
      <c r="A1472" s="113" t="s">
        <v>1650</v>
      </c>
      <c r="B1472" s="113" t="s">
        <v>384</v>
      </c>
      <c r="C1472" s="113">
        <v>495.1</v>
      </c>
      <c r="D1472" s="113">
        <v>505</v>
      </c>
      <c r="E1472" s="113">
        <v>488</v>
      </c>
      <c r="F1472" s="113">
        <v>503.95</v>
      </c>
      <c r="G1472" s="113">
        <v>502.2</v>
      </c>
      <c r="H1472" s="113">
        <v>491.15</v>
      </c>
      <c r="I1472" s="113">
        <v>99582</v>
      </c>
      <c r="J1472" s="113">
        <v>49267274.149999999</v>
      </c>
      <c r="K1472" s="115">
        <v>43511</v>
      </c>
      <c r="L1472" s="113">
        <v>1047</v>
      </c>
      <c r="M1472" s="113" t="s">
        <v>1651</v>
      </c>
      <c r="N1472" s="351"/>
    </row>
    <row r="1473" spans="1:14">
      <c r="A1473" s="113" t="s">
        <v>2506</v>
      </c>
      <c r="B1473" s="113" t="s">
        <v>384</v>
      </c>
      <c r="C1473" s="113">
        <v>14.85</v>
      </c>
      <c r="D1473" s="113">
        <v>15.35</v>
      </c>
      <c r="E1473" s="113">
        <v>14.75</v>
      </c>
      <c r="F1473" s="113">
        <v>15.2</v>
      </c>
      <c r="G1473" s="113">
        <v>15.25</v>
      </c>
      <c r="H1473" s="113">
        <v>15.1</v>
      </c>
      <c r="I1473" s="113">
        <v>70739</v>
      </c>
      <c r="J1473" s="113">
        <v>1073556.05</v>
      </c>
      <c r="K1473" s="115">
        <v>43511</v>
      </c>
      <c r="L1473" s="113">
        <v>188</v>
      </c>
      <c r="M1473" s="113" t="s">
        <v>2507</v>
      </c>
      <c r="N1473" s="351"/>
    </row>
    <row r="1474" spans="1:14">
      <c r="A1474" s="113" t="s">
        <v>1652</v>
      </c>
      <c r="B1474" s="113" t="s">
        <v>384</v>
      </c>
      <c r="C1474" s="113">
        <v>4982</v>
      </c>
      <c r="D1474" s="113">
        <v>5099</v>
      </c>
      <c r="E1474" s="113">
        <v>4912.05</v>
      </c>
      <c r="F1474" s="113">
        <v>4971.55</v>
      </c>
      <c r="G1474" s="113">
        <v>4951</v>
      </c>
      <c r="H1474" s="113">
        <v>5027.5</v>
      </c>
      <c r="I1474" s="113">
        <v>456</v>
      </c>
      <c r="J1474" s="113">
        <v>2276788.2000000002</v>
      </c>
      <c r="K1474" s="115">
        <v>43511</v>
      </c>
      <c r="L1474" s="113">
        <v>278</v>
      </c>
      <c r="M1474" s="113" t="s">
        <v>1653</v>
      </c>
      <c r="N1474" s="351"/>
    </row>
    <row r="1475" spans="1:14">
      <c r="A1475" s="113" t="s">
        <v>2224</v>
      </c>
      <c r="B1475" s="113" t="s">
        <v>384</v>
      </c>
      <c r="C1475" s="113">
        <v>419.05</v>
      </c>
      <c r="D1475" s="113">
        <v>454.9</v>
      </c>
      <c r="E1475" s="113">
        <v>417.05</v>
      </c>
      <c r="F1475" s="113">
        <v>443.9</v>
      </c>
      <c r="G1475" s="113">
        <v>445.05</v>
      </c>
      <c r="H1475" s="113">
        <v>420.1</v>
      </c>
      <c r="I1475" s="113">
        <v>66160</v>
      </c>
      <c r="J1475" s="113">
        <v>28030957.25</v>
      </c>
      <c r="K1475" s="115">
        <v>43511</v>
      </c>
      <c r="L1475" s="113">
        <v>974</v>
      </c>
      <c r="M1475" s="113" t="s">
        <v>2225</v>
      </c>
      <c r="N1475" s="351"/>
    </row>
    <row r="1476" spans="1:14">
      <c r="A1476" s="113" t="s">
        <v>1654</v>
      </c>
      <c r="B1476" s="113" t="s">
        <v>384</v>
      </c>
      <c r="C1476" s="113">
        <v>541.04999999999995</v>
      </c>
      <c r="D1476" s="113">
        <v>558.1</v>
      </c>
      <c r="E1476" s="113">
        <v>541</v>
      </c>
      <c r="F1476" s="113">
        <v>545.79999999999995</v>
      </c>
      <c r="G1476" s="113">
        <v>545</v>
      </c>
      <c r="H1476" s="113">
        <v>550.85</v>
      </c>
      <c r="I1476" s="113">
        <v>13483</v>
      </c>
      <c r="J1476" s="113">
        <v>7349230.5499999998</v>
      </c>
      <c r="K1476" s="115">
        <v>43511</v>
      </c>
      <c r="L1476" s="113">
        <v>255</v>
      </c>
      <c r="M1476" s="113" t="s">
        <v>1655</v>
      </c>
      <c r="N1476" s="351"/>
    </row>
    <row r="1477" spans="1:14">
      <c r="A1477" s="113" t="s">
        <v>2311</v>
      </c>
      <c r="B1477" s="113" t="s">
        <v>384</v>
      </c>
      <c r="C1477" s="113">
        <v>341.05</v>
      </c>
      <c r="D1477" s="113">
        <v>347.9</v>
      </c>
      <c r="E1477" s="113">
        <v>331.35</v>
      </c>
      <c r="F1477" s="113">
        <v>337.7</v>
      </c>
      <c r="G1477" s="113">
        <v>334</v>
      </c>
      <c r="H1477" s="113">
        <v>341.05</v>
      </c>
      <c r="I1477" s="113">
        <v>19877</v>
      </c>
      <c r="J1477" s="113">
        <v>6718639.7000000002</v>
      </c>
      <c r="K1477" s="115">
        <v>43511</v>
      </c>
      <c r="L1477" s="113">
        <v>1535</v>
      </c>
      <c r="M1477" s="113" t="s">
        <v>2312</v>
      </c>
      <c r="N1477" s="351"/>
    </row>
    <row r="1478" spans="1:14">
      <c r="A1478" s="113" t="s">
        <v>2742</v>
      </c>
      <c r="B1478" s="113" t="s">
        <v>384</v>
      </c>
      <c r="C1478" s="113">
        <v>14.5</v>
      </c>
      <c r="D1478" s="113">
        <v>14.5</v>
      </c>
      <c r="E1478" s="113">
        <v>13.8</v>
      </c>
      <c r="F1478" s="113">
        <v>13.8</v>
      </c>
      <c r="G1478" s="113">
        <v>13.8</v>
      </c>
      <c r="H1478" s="113">
        <v>14.5</v>
      </c>
      <c r="I1478" s="113">
        <v>42058</v>
      </c>
      <c r="J1478" s="113">
        <v>582265.15</v>
      </c>
      <c r="K1478" s="115">
        <v>43511</v>
      </c>
      <c r="L1478" s="113">
        <v>92</v>
      </c>
      <c r="M1478" s="113" t="s">
        <v>2743</v>
      </c>
      <c r="N1478" s="351"/>
    </row>
    <row r="1479" spans="1:14">
      <c r="A1479" s="113" t="s">
        <v>1656</v>
      </c>
      <c r="B1479" s="113" t="s">
        <v>384</v>
      </c>
      <c r="C1479" s="113">
        <v>210</v>
      </c>
      <c r="D1479" s="113">
        <v>216.7</v>
      </c>
      <c r="E1479" s="113">
        <v>208</v>
      </c>
      <c r="F1479" s="113">
        <v>210.35</v>
      </c>
      <c r="G1479" s="113">
        <v>211.9</v>
      </c>
      <c r="H1479" s="113">
        <v>212.45</v>
      </c>
      <c r="I1479" s="113">
        <v>643</v>
      </c>
      <c r="J1479" s="113">
        <v>136003.9</v>
      </c>
      <c r="K1479" s="115">
        <v>43511</v>
      </c>
      <c r="L1479" s="113">
        <v>117</v>
      </c>
      <c r="M1479" s="113" t="s">
        <v>1657</v>
      </c>
      <c r="N1479" s="351"/>
    </row>
    <row r="1480" spans="1:14">
      <c r="A1480" s="113" t="s">
        <v>3416</v>
      </c>
      <c r="B1480" s="113" t="s">
        <v>384</v>
      </c>
      <c r="C1480" s="113">
        <v>26.9</v>
      </c>
      <c r="D1480" s="113">
        <v>30.8</v>
      </c>
      <c r="E1480" s="113">
        <v>26.5</v>
      </c>
      <c r="F1480" s="113">
        <v>26.75</v>
      </c>
      <c r="G1480" s="113">
        <v>27.95</v>
      </c>
      <c r="H1480" s="113">
        <v>28.95</v>
      </c>
      <c r="I1480" s="113">
        <v>1243</v>
      </c>
      <c r="J1480" s="113">
        <v>33758.15</v>
      </c>
      <c r="K1480" s="115">
        <v>43511</v>
      </c>
      <c r="L1480" s="113">
        <v>35</v>
      </c>
      <c r="M1480" s="113" t="s">
        <v>3417</v>
      </c>
      <c r="N1480" s="351"/>
    </row>
    <row r="1481" spans="1:14">
      <c r="A1481" s="113" t="s">
        <v>1658</v>
      </c>
      <c r="B1481" s="113" t="s">
        <v>384</v>
      </c>
      <c r="C1481" s="113">
        <v>85.45</v>
      </c>
      <c r="D1481" s="113">
        <v>89.5</v>
      </c>
      <c r="E1481" s="113">
        <v>85.05</v>
      </c>
      <c r="F1481" s="113">
        <v>88.3</v>
      </c>
      <c r="G1481" s="113">
        <v>89</v>
      </c>
      <c r="H1481" s="113">
        <v>84.35</v>
      </c>
      <c r="I1481" s="113">
        <v>206006</v>
      </c>
      <c r="J1481" s="113">
        <v>17962770.899999999</v>
      </c>
      <c r="K1481" s="115">
        <v>43511</v>
      </c>
      <c r="L1481" s="113">
        <v>2467</v>
      </c>
      <c r="M1481" s="113" t="s">
        <v>1659</v>
      </c>
      <c r="N1481" s="351"/>
    </row>
    <row r="1482" spans="1:14">
      <c r="A1482" s="113" t="s">
        <v>1660</v>
      </c>
      <c r="B1482" s="113" t="s">
        <v>384</v>
      </c>
      <c r="C1482" s="113">
        <v>548</v>
      </c>
      <c r="D1482" s="113">
        <v>548.1</v>
      </c>
      <c r="E1482" s="113">
        <v>518.5</v>
      </c>
      <c r="F1482" s="113">
        <v>520.75</v>
      </c>
      <c r="G1482" s="113">
        <v>520</v>
      </c>
      <c r="H1482" s="113">
        <v>540.15</v>
      </c>
      <c r="I1482" s="113">
        <v>36440</v>
      </c>
      <c r="J1482" s="113">
        <v>19078792</v>
      </c>
      <c r="K1482" s="115">
        <v>43511</v>
      </c>
      <c r="L1482" s="113">
        <v>1886</v>
      </c>
      <c r="M1482" s="113" t="s">
        <v>1661</v>
      </c>
      <c r="N1482" s="351"/>
    </row>
    <row r="1483" spans="1:14">
      <c r="A1483" s="113" t="s">
        <v>1662</v>
      </c>
      <c r="B1483" s="113" t="s">
        <v>384</v>
      </c>
      <c r="C1483" s="113">
        <v>123</v>
      </c>
      <c r="D1483" s="113">
        <v>125.2</v>
      </c>
      <c r="E1483" s="113">
        <v>121.1</v>
      </c>
      <c r="F1483" s="113">
        <v>121.75</v>
      </c>
      <c r="G1483" s="113">
        <v>121.45</v>
      </c>
      <c r="H1483" s="113">
        <v>125.25</v>
      </c>
      <c r="I1483" s="113">
        <v>179210</v>
      </c>
      <c r="J1483" s="113">
        <v>21928274.449999999</v>
      </c>
      <c r="K1483" s="115">
        <v>43511</v>
      </c>
      <c r="L1483" s="113">
        <v>3359</v>
      </c>
      <c r="M1483" s="113" t="s">
        <v>1663</v>
      </c>
      <c r="N1483" s="351"/>
    </row>
    <row r="1484" spans="1:14">
      <c r="A1484" s="113" t="s">
        <v>2508</v>
      </c>
      <c r="B1484" s="113" t="s">
        <v>384</v>
      </c>
      <c r="C1484" s="113">
        <v>61.65</v>
      </c>
      <c r="D1484" s="113">
        <v>61.65</v>
      </c>
      <c r="E1484" s="113">
        <v>59.95</v>
      </c>
      <c r="F1484" s="113">
        <v>61.25</v>
      </c>
      <c r="G1484" s="113">
        <v>61.4</v>
      </c>
      <c r="H1484" s="113">
        <v>60.3</v>
      </c>
      <c r="I1484" s="113">
        <v>411</v>
      </c>
      <c r="J1484" s="113">
        <v>24967.45</v>
      </c>
      <c r="K1484" s="115">
        <v>43511</v>
      </c>
      <c r="L1484" s="113">
        <v>14</v>
      </c>
      <c r="M1484" s="113" t="s">
        <v>2509</v>
      </c>
      <c r="N1484" s="351"/>
    </row>
    <row r="1485" spans="1:14">
      <c r="A1485" s="113" t="s">
        <v>1664</v>
      </c>
      <c r="B1485" s="113" t="s">
        <v>384</v>
      </c>
      <c r="C1485" s="113">
        <v>70.599999999999994</v>
      </c>
      <c r="D1485" s="113">
        <v>71.900000000000006</v>
      </c>
      <c r="E1485" s="113">
        <v>68.5</v>
      </c>
      <c r="F1485" s="113">
        <v>68.900000000000006</v>
      </c>
      <c r="G1485" s="113">
        <v>68.75</v>
      </c>
      <c r="H1485" s="113">
        <v>70.25</v>
      </c>
      <c r="I1485" s="113">
        <v>213391</v>
      </c>
      <c r="J1485" s="113">
        <v>14994763.25</v>
      </c>
      <c r="K1485" s="115">
        <v>43511</v>
      </c>
      <c r="L1485" s="113">
        <v>2159</v>
      </c>
      <c r="M1485" s="113" t="s">
        <v>2780</v>
      </c>
      <c r="N1485" s="351"/>
    </row>
    <row r="1486" spans="1:14">
      <c r="A1486" s="113" t="s">
        <v>154</v>
      </c>
      <c r="B1486" s="113" t="s">
        <v>384</v>
      </c>
      <c r="C1486" s="113">
        <v>1035</v>
      </c>
      <c r="D1486" s="113">
        <v>1052</v>
      </c>
      <c r="E1486" s="113">
        <v>1016.8</v>
      </c>
      <c r="F1486" s="113">
        <v>1039</v>
      </c>
      <c r="G1486" s="113">
        <v>1038.5</v>
      </c>
      <c r="H1486" s="113">
        <v>1042.25</v>
      </c>
      <c r="I1486" s="113">
        <v>2566210</v>
      </c>
      <c r="J1486" s="113">
        <v>2648142217.6500001</v>
      </c>
      <c r="K1486" s="115">
        <v>43511</v>
      </c>
      <c r="L1486" s="113">
        <v>74680</v>
      </c>
      <c r="M1486" s="113" t="s">
        <v>1665</v>
      </c>
      <c r="N1486" s="351"/>
    </row>
    <row r="1487" spans="1:14">
      <c r="A1487" s="113" t="s">
        <v>1982</v>
      </c>
      <c r="B1487" s="113" t="s">
        <v>384</v>
      </c>
      <c r="C1487" s="113">
        <v>30.15</v>
      </c>
      <c r="D1487" s="113">
        <v>31.95</v>
      </c>
      <c r="E1487" s="113">
        <v>29.55</v>
      </c>
      <c r="F1487" s="113">
        <v>31.15</v>
      </c>
      <c r="G1487" s="113">
        <v>30.8</v>
      </c>
      <c r="H1487" s="113">
        <v>31.15</v>
      </c>
      <c r="I1487" s="113">
        <v>12560</v>
      </c>
      <c r="J1487" s="113">
        <v>385472.3</v>
      </c>
      <c r="K1487" s="115">
        <v>43511</v>
      </c>
      <c r="L1487" s="113">
        <v>315</v>
      </c>
      <c r="M1487" s="113" t="s">
        <v>1983</v>
      </c>
      <c r="N1487" s="351"/>
    </row>
    <row r="1488" spans="1:14">
      <c r="A1488" s="113" t="s">
        <v>1666</v>
      </c>
      <c r="B1488" s="113" t="s">
        <v>384</v>
      </c>
      <c r="C1488" s="113">
        <v>30.65</v>
      </c>
      <c r="D1488" s="113">
        <v>30.8</v>
      </c>
      <c r="E1488" s="113">
        <v>30.15</v>
      </c>
      <c r="F1488" s="113">
        <v>30.3</v>
      </c>
      <c r="G1488" s="113">
        <v>30.2</v>
      </c>
      <c r="H1488" s="113">
        <v>30.7</v>
      </c>
      <c r="I1488" s="113">
        <v>46339</v>
      </c>
      <c r="J1488" s="113">
        <v>1409564.45</v>
      </c>
      <c r="K1488" s="115">
        <v>43511</v>
      </c>
      <c r="L1488" s="113">
        <v>397</v>
      </c>
      <c r="M1488" s="113" t="s">
        <v>1667</v>
      </c>
      <c r="N1488" s="351"/>
    </row>
    <row r="1489" spans="1:14">
      <c r="A1489" s="113" t="s">
        <v>1668</v>
      </c>
      <c r="B1489" s="113" t="s">
        <v>384</v>
      </c>
      <c r="C1489" s="113">
        <v>205.95</v>
      </c>
      <c r="D1489" s="113">
        <v>205.95</v>
      </c>
      <c r="E1489" s="113">
        <v>193.1</v>
      </c>
      <c r="F1489" s="113">
        <v>195</v>
      </c>
      <c r="G1489" s="113">
        <v>195.05</v>
      </c>
      <c r="H1489" s="113">
        <v>206.65</v>
      </c>
      <c r="I1489" s="113">
        <v>377643</v>
      </c>
      <c r="J1489" s="113">
        <v>73875581.400000006</v>
      </c>
      <c r="K1489" s="115">
        <v>43511</v>
      </c>
      <c r="L1489" s="113">
        <v>4318</v>
      </c>
      <c r="M1489" s="113" t="s">
        <v>1669</v>
      </c>
      <c r="N1489" s="351"/>
    </row>
    <row r="1490" spans="1:14">
      <c r="A1490" s="113" t="s">
        <v>3643</v>
      </c>
      <c r="B1490" s="113" t="s">
        <v>3195</v>
      </c>
      <c r="C1490" s="113">
        <v>1.45</v>
      </c>
      <c r="D1490" s="113">
        <v>1.45</v>
      </c>
      <c r="E1490" s="113">
        <v>1.45</v>
      </c>
      <c r="F1490" s="113">
        <v>1.45</v>
      </c>
      <c r="G1490" s="113">
        <v>1.45</v>
      </c>
      <c r="H1490" s="113">
        <v>1.45</v>
      </c>
      <c r="I1490" s="113">
        <v>1</v>
      </c>
      <c r="J1490" s="113">
        <v>1.45</v>
      </c>
      <c r="K1490" s="115">
        <v>43511</v>
      </c>
      <c r="L1490" s="113">
        <v>1</v>
      </c>
      <c r="M1490" s="113" t="s">
        <v>3644</v>
      </c>
      <c r="N1490" s="351"/>
    </row>
    <row r="1491" spans="1:14">
      <c r="A1491" s="113" t="s">
        <v>1670</v>
      </c>
      <c r="B1491" s="113" t="s">
        <v>384</v>
      </c>
      <c r="C1491" s="113">
        <v>48.9</v>
      </c>
      <c r="D1491" s="113">
        <v>49.5</v>
      </c>
      <c r="E1491" s="113">
        <v>48.55</v>
      </c>
      <c r="F1491" s="113">
        <v>48.95</v>
      </c>
      <c r="G1491" s="113">
        <v>49.5</v>
      </c>
      <c r="H1491" s="113">
        <v>49.7</v>
      </c>
      <c r="I1491" s="113">
        <v>7356</v>
      </c>
      <c r="J1491" s="113">
        <v>363183.2</v>
      </c>
      <c r="K1491" s="115">
        <v>43511</v>
      </c>
      <c r="L1491" s="113">
        <v>40</v>
      </c>
      <c r="M1491" s="113" t="s">
        <v>1671</v>
      </c>
      <c r="N1491" s="351"/>
    </row>
    <row r="1492" spans="1:14">
      <c r="A1492" s="113" t="s">
        <v>214</v>
      </c>
      <c r="B1492" s="113" t="s">
        <v>384</v>
      </c>
      <c r="C1492" s="113">
        <v>1767</v>
      </c>
      <c r="D1492" s="113">
        <v>1790</v>
      </c>
      <c r="E1492" s="113">
        <v>1746.45</v>
      </c>
      <c r="F1492" s="113">
        <v>1775.7</v>
      </c>
      <c r="G1492" s="113">
        <v>1771.65</v>
      </c>
      <c r="H1492" s="113">
        <v>1771.3</v>
      </c>
      <c r="I1492" s="113">
        <v>294949</v>
      </c>
      <c r="J1492" s="113">
        <v>521681666.10000002</v>
      </c>
      <c r="K1492" s="115">
        <v>43511</v>
      </c>
      <c r="L1492" s="113">
        <v>20535</v>
      </c>
      <c r="M1492" s="113" t="s">
        <v>1672</v>
      </c>
      <c r="N1492" s="351"/>
    </row>
    <row r="1493" spans="1:14">
      <c r="A1493" s="113" t="s">
        <v>215</v>
      </c>
      <c r="B1493" s="113" t="s">
        <v>384</v>
      </c>
      <c r="C1493" s="113">
        <v>234.75</v>
      </c>
      <c r="D1493" s="113">
        <v>240</v>
      </c>
      <c r="E1493" s="113">
        <v>232.35</v>
      </c>
      <c r="F1493" s="113">
        <v>237.7</v>
      </c>
      <c r="G1493" s="113">
        <v>237.5</v>
      </c>
      <c r="H1493" s="113">
        <v>234.95</v>
      </c>
      <c r="I1493" s="113">
        <v>1078885</v>
      </c>
      <c r="J1493" s="113">
        <v>255935552.34999999</v>
      </c>
      <c r="K1493" s="115">
        <v>43511</v>
      </c>
      <c r="L1493" s="113">
        <v>15745</v>
      </c>
      <c r="M1493" s="113" t="s">
        <v>1673</v>
      </c>
      <c r="N1493" s="351"/>
    </row>
    <row r="1494" spans="1:14">
      <c r="A1494" s="113" t="s">
        <v>1674</v>
      </c>
      <c r="B1494" s="113" t="s">
        <v>384</v>
      </c>
      <c r="C1494" s="113">
        <v>117.2</v>
      </c>
      <c r="D1494" s="113">
        <v>118</v>
      </c>
      <c r="E1494" s="113">
        <v>109.6</v>
      </c>
      <c r="F1494" s="113">
        <v>112.8</v>
      </c>
      <c r="G1494" s="113">
        <v>117</v>
      </c>
      <c r="H1494" s="113">
        <v>116.6</v>
      </c>
      <c r="I1494" s="113">
        <v>21566</v>
      </c>
      <c r="J1494" s="113">
        <v>2440292.9</v>
      </c>
      <c r="K1494" s="115">
        <v>43511</v>
      </c>
      <c r="L1494" s="113">
        <v>327</v>
      </c>
      <c r="M1494" s="113" t="s">
        <v>1675</v>
      </c>
      <c r="N1494" s="351"/>
    </row>
    <row r="1495" spans="1:14">
      <c r="A1495" s="113" t="s">
        <v>3334</v>
      </c>
      <c r="B1495" s="113" t="s">
        <v>384</v>
      </c>
      <c r="C1495" s="113">
        <v>4</v>
      </c>
      <c r="D1495" s="113">
        <v>4.4000000000000004</v>
      </c>
      <c r="E1495" s="113">
        <v>3.65</v>
      </c>
      <c r="F1495" s="113">
        <v>4.05</v>
      </c>
      <c r="G1495" s="113">
        <v>4.0999999999999996</v>
      </c>
      <c r="H1495" s="113">
        <v>4</v>
      </c>
      <c r="I1495" s="113">
        <v>49094</v>
      </c>
      <c r="J1495" s="113">
        <v>203556.45</v>
      </c>
      <c r="K1495" s="115">
        <v>43511</v>
      </c>
      <c r="L1495" s="113">
        <v>135</v>
      </c>
      <c r="M1495" s="113" t="s">
        <v>3335</v>
      </c>
      <c r="N1495" s="351"/>
    </row>
    <row r="1496" spans="1:14">
      <c r="A1496" s="113" t="s">
        <v>3370</v>
      </c>
      <c r="B1496" s="113" t="s">
        <v>384</v>
      </c>
      <c r="C1496" s="113">
        <v>28.6</v>
      </c>
      <c r="D1496" s="113">
        <v>31.1</v>
      </c>
      <c r="E1496" s="113">
        <v>28.6</v>
      </c>
      <c r="F1496" s="113">
        <v>30.4</v>
      </c>
      <c r="G1496" s="113">
        <v>31.05</v>
      </c>
      <c r="H1496" s="113">
        <v>30.1</v>
      </c>
      <c r="I1496" s="113">
        <v>2030</v>
      </c>
      <c r="J1496" s="113">
        <v>58216</v>
      </c>
      <c r="K1496" s="115">
        <v>43511</v>
      </c>
      <c r="L1496" s="113">
        <v>27</v>
      </c>
      <c r="M1496" s="113" t="s">
        <v>3371</v>
      </c>
      <c r="N1496" s="351"/>
    </row>
    <row r="1497" spans="1:14">
      <c r="A1497" s="113" t="s">
        <v>1676</v>
      </c>
      <c r="B1497" s="113" t="s">
        <v>384</v>
      </c>
      <c r="C1497" s="113">
        <v>342.3</v>
      </c>
      <c r="D1497" s="113">
        <v>342.3</v>
      </c>
      <c r="E1497" s="113">
        <v>333</v>
      </c>
      <c r="F1497" s="113">
        <v>333.1</v>
      </c>
      <c r="G1497" s="113">
        <v>333.2</v>
      </c>
      <c r="H1497" s="113">
        <v>342.4</v>
      </c>
      <c r="I1497" s="113">
        <v>92072</v>
      </c>
      <c r="J1497" s="113">
        <v>30817296.5</v>
      </c>
      <c r="K1497" s="115">
        <v>43511</v>
      </c>
      <c r="L1497" s="113">
        <v>5664</v>
      </c>
      <c r="M1497" s="113" t="s">
        <v>1898</v>
      </c>
      <c r="N1497" s="351"/>
    </row>
    <row r="1498" spans="1:14">
      <c r="A1498" s="113" t="s">
        <v>2510</v>
      </c>
      <c r="B1498" s="113" t="s">
        <v>384</v>
      </c>
      <c r="C1498" s="113">
        <v>98.05</v>
      </c>
      <c r="D1498" s="113">
        <v>99.9</v>
      </c>
      <c r="E1498" s="113">
        <v>95.05</v>
      </c>
      <c r="F1498" s="113">
        <v>95.45</v>
      </c>
      <c r="G1498" s="113">
        <v>95.3</v>
      </c>
      <c r="H1498" s="113">
        <v>97.6</v>
      </c>
      <c r="I1498" s="113">
        <v>12601</v>
      </c>
      <c r="J1498" s="113">
        <v>1213337</v>
      </c>
      <c r="K1498" s="115">
        <v>43511</v>
      </c>
      <c r="L1498" s="113">
        <v>320</v>
      </c>
      <c r="M1498" s="113" t="s">
        <v>2511</v>
      </c>
      <c r="N1498" s="351"/>
    </row>
    <row r="1499" spans="1:14">
      <c r="A1499" s="113" t="s">
        <v>1677</v>
      </c>
      <c r="B1499" s="113" t="s">
        <v>384</v>
      </c>
      <c r="C1499" s="113">
        <v>61.3</v>
      </c>
      <c r="D1499" s="113">
        <v>61.65</v>
      </c>
      <c r="E1499" s="113">
        <v>60.9</v>
      </c>
      <c r="F1499" s="113">
        <v>61.2</v>
      </c>
      <c r="G1499" s="113">
        <v>61.3</v>
      </c>
      <c r="H1499" s="113">
        <v>61.65</v>
      </c>
      <c r="I1499" s="113">
        <v>310430</v>
      </c>
      <c r="J1499" s="113">
        <v>19004860.800000001</v>
      </c>
      <c r="K1499" s="115">
        <v>43511</v>
      </c>
      <c r="L1499" s="113">
        <v>2694</v>
      </c>
      <c r="M1499" s="113" t="s">
        <v>1678</v>
      </c>
      <c r="N1499" s="351"/>
    </row>
    <row r="1500" spans="1:14">
      <c r="A1500" s="113" t="s">
        <v>2179</v>
      </c>
      <c r="B1500" s="113" t="s">
        <v>384</v>
      </c>
      <c r="C1500" s="113">
        <v>63.15</v>
      </c>
      <c r="D1500" s="113">
        <v>67.400000000000006</v>
      </c>
      <c r="E1500" s="113">
        <v>63.15</v>
      </c>
      <c r="F1500" s="113">
        <v>64.400000000000006</v>
      </c>
      <c r="G1500" s="113">
        <v>63.7</v>
      </c>
      <c r="H1500" s="113">
        <v>64.2</v>
      </c>
      <c r="I1500" s="113">
        <v>40895</v>
      </c>
      <c r="J1500" s="113">
        <v>2673065.6</v>
      </c>
      <c r="K1500" s="115">
        <v>43511</v>
      </c>
      <c r="L1500" s="113">
        <v>755</v>
      </c>
      <c r="M1500" s="113" t="s">
        <v>2180</v>
      </c>
      <c r="N1500" s="351"/>
    </row>
    <row r="1501" spans="1:14">
      <c r="A1501" s="113" t="s">
        <v>1679</v>
      </c>
      <c r="B1501" s="113" t="s">
        <v>384</v>
      </c>
      <c r="C1501" s="113">
        <v>10.3</v>
      </c>
      <c r="D1501" s="113">
        <v>10.75</v>
      </c>
      <c r="E1501" s="113">
        <v>10.1</v>
      </c>
      <c r="F1501" s="113">
        <v>10.5</v>
      </c>
      <c r="G1501" s="113">
        <v>10.4</v>
      </c>
      <c r="H1501" s="113">
        <v>10.25</v>
      </c>
      <c r="I1501" s="113">
        <v>44557</v>
      </c>
      <c r="J1501" s="113">
        <v>463390.05</v>
      </c>
      <c r="K1501" s="115">
        <v>43511</v>
      </c>
      <c r="L1501" s="113">
        <v>185</v>
      </c>
      <c r="M1501" s="113" t="s">
        <v>2208</v>
      </c>
      <c r="N1501" s="351"/>
    </row>
    <row r="1502" spans="1:14">
      <c r="A1502" s="113" t="s">
        <v>375</v>
      </c>
      <c r="B1502" s="113" t="s">
        <v>384</v>
      </c>
      <c r="C1502" s="113">
        <v>105</v>
      </c>
      <c r="D1502" s="113">
        <v>105.5</v>
      </c>
      <c r="E1502" s="113">
        <v>104</v>
      </c>
      <c r="F1502" s="113">
        <v>104</v>
      </c>
      <c r="G1502" s="113">
        <v>104</v>
      </c>
      <c r="H1502" s="113">
        <v>105.5</v>
      </c>
      <c r="I1502" s="113">
        <v>17272</v>
      </c>
      <c r="J1502" s="113">
        <v>1797652.45</v>
      </c>
      <c r="K1502" s="115">
        <v>43511</v>
      </c>
      <c r="L1502" s="113">
        <v>821</v>
      </c>
      <c r="M1502" s="113" t="s">
        <v>1680</v>
      </c>
      <c r="N1502" s="351"/>
    </row>
    <row r="1503" spans="1:14">
      <c r="A1503" s="113" t="s">
        <v>1681</v>
      </c>
      <c r="B1503" s="113" t="s">
        <v>384</v>
      </c>
      <c r="C1503" s="113">
        <v>47.4</v>
      </c>
      <c r="D1503" s="113">
        <v>49.55</v>
      </c>
      <c r="E1503" s="113">
        <v>45.55</v>
      </c>
      <c r="F1503" s="113">
        <v>45.85</v>
      </c>
      <c r="G1503" s="113">
        <v>45.7</v>
      </c>
      <c r="H1503" s="113">
        <v>47.15</v>
      </c>
      <c r="I1503" s="113">
        <v>1017094</v>
      </c>
      <c r="J1503" s="113">
        <v>47944385.25</v>
      </c>
      <c r="K1503" s="115">
        <v>43511</v>
      </c>
      <c r="L1503" s="113">
        <v>6188</v>
      </c>
      <c r="M1503" s="113" t="s">
        <v>1682</v>
      </c>
      <c r="N1503" s="351"/>
    </row>
    <row r="1504" spans="1:14">
      <c r="A1504" s="113" t="s">
        <v>1683</v>
      </c>
      <c r="B1504" s="113" t="s">
        <v>384</v>
      </c>
      <c r="C1504" s="113">
        <v>656.85</v>
      </c>
      <c r="D1504" s="113">
        <v>676.15</v>
      </c>
      <c r="E1504" s="113">
        <v>630.25</v>
      </c>
      <c r="F1504" s="113">
        <v>633.45000000000005</v>
      </c>
      <c r="G1504" s="113">
        <v>632</v>
      </c>
      <c r="H1504" s="113">
        <v>659.4</v>
      </c>
      <c r="I1504" s="113">
        <v>2044</v>
      </c>
      <c r="J1504" s="113">
        <v>1315530.3500000001</v>
      </c>
      <c r="K1504" s="115">
        <v>43511</v>
      </c>
      <c r="L1504" s="113">
        <v>393</v>
      </c>
      <c r="M1504" s="113" t="s">
        <v>1684</v>
      </c>
      <c r="N1504" s="351"/>
    </row>
    <row r="1505" spans="1:14">
      <c r="A1505" s="113" t="s">
        <v>1685</v>
      </c>
      <c r="B1505" s="113" t="s">
        <v>384</v>
      </c>
      <c r="C1505" s="113">
        <v>7654.75</v>
      </c>
      <c r="D1505" s="113">
        <v>7820</v>
      </c>
      <c r="E1505" s="113">
        <v>7630</v>
      </c>
      <c r="F1505" s="113">
        <v>7764.3</v>
      </c>
      <c r="G1505" s="113">
        <v>7751</v>
      </c>
      <c r="H1505" s="113">
        <v>7656.7</v>
      </c>
      <c r="I1505" s="113">
        <v>3304</v>
      </c>
      <c r="J1505" s="113">
        <v>25524743.399999999</v>
      </c>
      <c r="K1505" s="115">
        <v>43511</v>
      </c>
      <c r="L1505" s="113">
        <v>2317</v>
      </c>
      <c r="M1505" s="113" t="s">
        <v>1686</v>
      </c>
      <c r="N1505" s="351"/>
    </row>
    <row r="1506" spans="1:14">
      <c r="A1506" s="113" t="s">
        <v>2181</v>
      </c>
      <c r="B1506" s="113" t="s">
        <v>384</v>
      </c>
      <c r="C1506" s="113">
        <v>55.95</v>
      </c>
      <c r="D1506" s="113">
        <v>56</v>
      </c>
      <c r="E1506" s="113">
        <v>49.25</v>
      </c>
      <c r="F1506" s="113">
        <v>50.2</v>
      </c>
      <c r="G1506" s="113">
        <v>50.9</v>
      </c>
      <c r="H1506" s="113">
        <v>56.05</v>
      </c>
      <c r="I1506" s="113">
        <v>39298</v>
      </c>
      <c r="J1506" s="113">
        <v>2068866.5</v>
      </c>
      <c r="K1506" s="115">
        <v>43511</v>
      </c>
      <c r="L1506" s="113">
        <v>353</v>
      </c>
      <c r="M1506" s="113" t="s">
        <v>2182</v>
      </c>
      <c r="N1506" s="351"/>
    </row>
    <row r="1507" spans="1:14">
      <c r="A1507" s="113" t="s">
        <v>2512</v>
      </c>
      <c r="B1507" s="113" t="s">
        <v>384</v>
      </c>
      <c r="C1507" s="113">
        <v>2.85</v>
      </c>
      <c r="D1507" s="113">
        <v>3</v>
      </c>
      <c r="E1507" s="113">
        <v>2.8</v>
      </c>
      <c r="F1507" s="113">
        <v>3</v>
      </c>
      <c r="G1507" s="113">
        <v>3</v>
      </c>
      <c r="H1507" s="113">
        <v>2.85</v>
      </c>
      <c r="I1507" s="113">
        <v>400688</v>
      </c>
      <c r="J1507" s="113">
        <v>1164697.95</v>
      </c>
      <c r="K1507" s="115">
        <v>43511</v>
      </c>
      <c r="L1507" s="113">
        <v>346</v>
      </c>
      <c r="M1507" s="113" t="s">
        <v>2513</v>
      </c>
      <c r="N1507" s="351"/>
    </row>
    <row r="1508" spans="1:14">
      <c r="A1508" s="113" t="s">
        <v>242</v>
      </c>
      <c r="B1508" s="113" t="s">
        <v>384</v>
      </c>
      <c r="C1508" s="113">
        <v>32.450000000000003</v>
      </c>
      <c r="D1508" s="113">
        <v>32.5</v>
      </c>
      <c r="E1508" s="113">
        <v>30.65</v>
      </c>
      <c r="F1508" s="113">
        <v>31.15</v>
      </c>
      <c r="G1508" s="113">
        <v>31.15</v>
      </c>
      <c r="H1508" s="113">
        <v>32.4</v>
      </c>
      <c r="I1508" s="113">
        <v>4314506</v>
      </c>
      <c r="J1508" s="113">
        <v>135361990.19999999</v>
      </c>
      <c r="K1508" s="115">
        <v>43511</v>
      </c>
      <c r="L1508" s="113">
        <v>8071</v>
      </c>
      <c r="M1508" s="113" t="s">
        <v>1687</v>
      </c>
      <c r="N1508" s="351"/>
    </row>
    <row r="1509" spans="1:14">
      <c r="A1509" s="113" t="s">
        <v>2710</v>
      </c>
      <c r="B1509" s="113" t="s">
        <v>384</v>
      </c>
      <c r="C1509" s="113">
        <v>148.30000000000001</v>
      </c>
      <c r="D1509" s="113">
        <v>154</v>
      </c>
      <c r="E1509" s="113">
        <v>144.19999999999999</v>
      </c>
      <c r="F1509" s="113">
        <v>145.65</v>
      </c>
      <c r="G1509" s="113">
        <v>145.65</v>
      </c>
      <c r="H1509" s="113">
        <v>151.25</v>
      </c>
      <c r="I1509" s="113">
        <v>70633</v>
      </c>
      <c r="J1509" s="113">
        <v>10409283.5</v>
      </c>
      <c r="K1509" s="115">
        <v>43511</v>
      </c>
      <c r="L1509" s="113">
        <v>2105</v>
      </c>
      <c r="M1509" s="113" t="s">
        <v>2711</v>
      </c>
      <c r="N1509" s="351"/>
    </row>
    <row r="1510" spans="1:14">
      <c r="A1510" s="113" t="s">
        <v>155</v>
      </c>
      <c r="B1510" s="113" t="s">
        <v>384</v>
      </c>
      <c r="C1510" s="113">
        <v>495</v>
      </c>
      <c r="D1510" s="113">
        <v>495</v>
      </c>
      <c r="E1510" s="113">
        <v>475.85</v>
      </c>
      <c r="F1510" s="113">
        <v>479.1</v>
      </c>
      <c r="G1510" s="113">
        <v>478.7</v>
      </c>
      <c r="H1510" s="113">
        <v>494.35</v>
      </c>
      <c r="I1510" s="113">
        <v>940652</v>
      </c>
      <c r="J1510" s="113">
        <v>453603016.80000001</v>
      </c>
      <c r="K1510" s="115">
        <v>43511</v>
      </c>
      <c r="L1510" s="113">
        <v>19575</v>
      </c>
      <c r="M1510" s="113" t="s">
        <v>1688</v>
      </c>
      <c r="N1510" s="351"/>
    </row>
    <row r="1511" spans="1:14">
      <c r="A1511" s="113" t="s">
        <v>1689</v>
      </c>
      <c r="B1511" s="113" t="s">
        <v>384</v>
      </c>
      <c r="C1511" s="113">
        <v>2210</v>
      </c>
      <c r="D1511" s="113">
        <v>2250</v>
      </c>
      <c r="E1511" s="113">
        <v>2209.85</v>
      </c>
      <c r="F1511" s="113">
        <v>2242.8000000000002</v>
      </c>
      <c r="G1511" s="113">
        <v>2240</v>
      </c>
      <c r="H1511" s="113">
        <v>2215.0500000000002</v>
      </c>
      <c r="I1511" s="113">
        <v>1435</v>
      </c>
      <c r="J1511" s="113">
        <v>3202425.3</v>
      </c>
      <c r="K1511" s="115">
        <v>43511</v>
      </c>
      <c r="L1511" s="113">
        <v>313</v>
      </c>
      <c r="M1511" s="113" t="s">
        <v>1690</v>
      </c>
    </row>
    <row r="1512" spans="1:14">
      <c r="A1512" s="113" t="s">
        <v>1691</v>
      </c>
      <c r="B1512" s="113" t="s">
        <v>384</v>
      </c>
      <c r="C1512" s="113">
        <v>322.8</v>
      </c>
      <c r="D1512" s="113">
        <v>327.5</v>
      </c>
      <c r="E1512" s="113">
        <v>318.05</v>
      </c>
      <c r="F1512" s="113">
        <v>325</v>
      </c>
      <c r="G1512" s="113">
        <v>326</v>
      </c>
      <c r="H1512" s="113">
        <v>320.85000000000002</v>
      </c>
      <c r="I1512" s="113">
        <v>10782</v>
      </c>
      <c r="J1512" s="113">
        <v>3475664.2</v>
      </c>
      <c r="K1512" s="115">
        <v>43511</v>
      </c>
      <c r="L1512" s="113">
        <v>548</v>
      </c>
      <c r="M1512" s="113" t="s">
        <v>1692</v>
      </c>
    </row>
    <row r="1513" spans="1:14">
      <c r="A1513" s="113" t="s">
        <v>2514</v>
      </c>
      <c r="B1513" s="113" t="s">
        <v>384</v>
      </c>
      <c r="C1513" s="113">
        <v>2.4</v>
      </c>
      <c r="D1513" s="113">
        <v>2.4500000000000002</v>
      </c>
      <c r="E1513" s="113">
        <v>2.25</v>
      </c>
      <c r="F1513" s="113">
        <v>2.4</v>
      </c>
      <c r="G1513" s="113">
        <v>2.4500000000000002</v>
      </c>
      <c r="H1513" s="113">
        <v>2.35</v>
      </c>
      <c r="I1513" s="113">
        <v>19141</v>
      </c>
      <c r="J1513" s="113">
        <v>44392.35</v>
      </c>
      <c r="K1513" s="115">
        <v>43511</v>
      </c>
      <c r="L1513" s="113">
        <v>61</v>
      </c>
      <c r="M1513" s="113" t="s">
        <v>2515</v>
      </c>
    </row>
    <row r="1514" spans="1:14">
      <c r="A1514" s="113" t="s">
        <v>1693</v>
      </c>
      <c r="B1514" s="113" t="s">
        <v>384</v>
      </c>
      <c r="C1514" s="113">
        <v>56.95</v>
      </c>
      <c r="D1514" s="113">
        <v>57.25</v>
      </c>
      <c r="E1514" s="113">
        <v>55.4</v>
      </c>
      <c r="F1514" s="113">
        <v>56</v>
      </c>
      <c r="G1514" s="113">
        <v>55.8</v>
      </c>
      <c r="H1514" s="113">
        <v>56.9</v>
      </c>
      <c r="I1514" s="113">
        <v>591373</v>
      </c>
      <c r="J1514" s="113">
        <v>33263100.949999999</v>
      </c>
      <c r="K1514" s="115">
        <v>43511</v>
      </c>
      <c r="L1514" s="113">
        <v>4329</v>
      </c>
      <c r="M1514" s="113" t="s">
        <v>1694</v>
      </c>
    </row>
    <row r="1515" spans="1:14">
      <c r="A1515" s="113" t="s">
        <v>156</v>
      </c>
      <c r="B1515" s="113" t="s">
        <v>384</v>
      </c>
      <c r="C1515" s="113">
        <v>1404</v>
      </c>
      <c r="D1515" s="113">
        <v>1404.35</v>
      </c>
      <c r="E1515" s="113">
        <v>1311.65</v>
      </c>
      <c r="F1515" s="113">
        <v>1337.75</v>
      </c>
      <c r="G1515" s="113">
        <v>1330</v>
      </c>
      <c r="H1515" s="113">
        <v>1403.7</v>
      </c>
      <c r="I1515" s="113">
        <v>1539798</v>
      </c>
      <c r="J1515" s="113">
        <v>2069851231.4000001</v>
      </c>
      <c r="K1515" s="115">
        <v>43511</v>
      </c>
      <c r="L1515" s="113">
        <v>64713</v>
      </c>
      <c r="M1515" s="113" t="s">
        <v>1695</v>
      </c>
    </row>
    <row r="1516" spans="1:14">
      <c r="A1516" s="113" t="s">
        <v>1696</v>
      </c>
      <c r="B1516" s="113" t="s">
        <v>384</v>
      </c>
      <c r="C1516" s="113">
        <v>155.94999999999999</v>
      </c>
      <c r="D1516" s="113">
        <v>157</v>
      </c>
      <c r="E1516" s="113">
        <v>152.19999999999999</v>
      </c>
      <c r="F1516" s="113">
        <v>156.19999999999999</v>
      </c>
      <c r="G1516" s="113">
        <v>155</v>
      </c>
      <c r="H1516" s="113">
        <v>156.35</v>
      </c>
      <c r="I1516" s="113">
        <v>3821</v>
      </c>
      <c r="J1516" s="113">
        <v>594751.6</v>
      </c>
      <c r="K1516" s="115">
        <v>43511</v>
      </c>
      <c r="L1516" s="113">
        <v>160</v>
      </c>
      <c r="M1516" s="113" t="s">
        <v>1697</v>
      </c>
    </row>
    <row r="1517" spans="1:14">
      <c r="A1517" s="113" t="s">
        <v>157</v>
      </c>
      <c r="B1517" s="113" t="s">
        <v>384</v>
      </c>
      <c r="C1517" s="113">
        <v>17.25</v>
      </c>
      <c r="D1517" s="113">
        <v>17.45</v>
      </c>
      <c r="E1517" s="113">
        <v>17.05</v>
      </c>
      <c r="F1517" s="113">
        <v>17.149999999999999</v>
      </c>
      <c r="G1517" s="113">
        <v>17.149999999999999</v>
      </c>
      <c r="H1517" s="113">
        <v>17.25</v>
      </c>
      <c r="I1517" s="113">
        <v>183029</v>
      </c>
      <c r="J1517" s="113">
        <v>3137984</v>
      </c>
      <c r="K1517" s="115">
        <v>43511</v>
      </c>
      <c r="L1517" s="113">
        <v>814</v>
      </c>
      <c r="M1517" s="113" t="s">
        <v>1698</v>
      </c>
    </row>
    <row r="1518" spans="1:14">
      <c r="A1518" s="113" t="s">
        <v>1699</v>
      </c>
      <c r="B1518" s="113" t="s">
        <v>384</v>
      </c>
      <c r="C1518" s="113">
        <v>214.3</v>
      </c>
      <c r="D1518" s="113">
        <v>214.3</v>
      </c>
      <c r="E1518" s="113">
        <v>199.1</v>
      </c>
      <c r="F1518" s="113">
        <v>201.25</v>
      </c>
      <c r="G1518" s="113">
        <v>202.2</v>
      </c>
      <c r="H1518" s="113">
        <v>214.3</v>
      </c>
      <c r="I1518" s="113">
        <v>286056</v>
      </c>
      <c r="J1518" s="113">
        <v>58108737.200000003</v>
      </c>
      <c r="K1518" s="115">
        <v>43511</v>
      </c>
      <c r="L1518" s="113">
        <v>10265</v>
      </c>
      <c r="M1518" s="113" t="s">
        <v>1700</v>
      </c>
    </row>
    <row r="1519" spans="1:14">
      <c r="A1519" s="113" t="s">
        <v>1701</v>
      </c>
      <c r="B1519" s="113" t="s">
        <v>384</v>
      </c>
      <c r="C1519" s="113">
        <v>232</v>
      </c>
      <c r="D1519" s="113">
        <v>236.2</v>
      </c>
      <c r="E1519" s="113">
        <v>220.05</v>
      </c>
      <c r="F1519" s="113">
        <v>221.75</v>
      </c>
      <c r="G1519" s="113">
        <v>220.25</v>
      </c>
      <c r="H1519" s="113">
        <v>233.85</v>
      </c>
      <c r="I1519" s="113">
        <v>10032</v>
      </c>
      <c r="J1519" s="113">
        <v>2263657.15</v>
      </c>
      <c r="K1519" s="115">
        <v>43511</v>
      </c>
      <c r="L1519" s="113">
        <v>487</v>
      </c>
      <c r="M1519" s="113" t="s">
        <v>1702</v>
      </c>
    </row>
    <row r="1520" spans="1:14">
      <c r="A1520" s="113" t="s">
        <v>3336</v>
      </c>
      <c r="B1520" s="113" t="s">
        <v>384</v>
      </c>
      <c r="C1520" s="113">
        <v>13.7</v>
      </c>
      <c r="D1520" s="113">
        <v>13.8</v>
      </c>
      <c r="E1520" s="113">
        <v>13.2</v>
      </c>
      <c r="F1520" s="113">
        <v>13.45</v>
      </c>
      <c r="G1520" s="113">
        <v>13.2</v>
      </c>
      <c r="H1520" s="113">
        <v>13.5</v>
      </c>
      <c r="I1520" s="113">
        <v>46854</v>
      </c>
      <c r="J1520" s="113">
        <v>638234.69999999995</v>
      </c>
      <c r="K1520" s="115">
        <v>43511</v>
      </c>
      <c r="L1520" s="113">
        <v>188</v>
      </c>
      <c r="M1520" s="113" t="s">
        <v>3337</v>
      </c>
    </row>
    <row r="1521" spans="1:13">
      <c r="A1521" s="113" t="s">
        <v>1703</v>
      </c>
      <c r="B1521" s="113" t="s">
        <v>384</v>
      </c>
      <c r="C1521" s="113">
        <v>5.65</v>
      </c>
      <c r="D1521" s="113">
        <v>5.75</v>
      </c>
      <c r="E1521" s="113">
        <v>5.4</v>
      </c>
      <c r="F1521" s="113">
        <v>5.45</v>
      </c>
      <c r="G1521" s="113">
        <v>5.4</v>
      </c>
      <c r="H1521" s="113">
        <v>5.75</v>
      </c>
      <c r="I1521" s="113">
        <v>123037</v>
      </c>
      <c r="J1521" s="113">
        <v>677968.4</v>
      </c>
      <c r="K1521" s="115">
        <v>43511</v>
      </c>
      <c r="L1521" s="113">
        <v>326</v>
      </c>
      <c r="M1521" s="113" t="s">
        <v>1704</v>
      </c>
    </row>
    <row r="1522" spans="1:13">
      <c r="A1522" s="113" t="s">
        <v>1705</v>
      </c>
      <c r="B1522" s="113" t="s">
        <v>384</v>
      </c>
      <c r="C1522" s="113">
        <v>278.10000000000002</v>
      </c>
      <c r="D1522" s="113">
        <v>280.8</v>
      </c>
      <c r="E1522" s="113">
        <v>265.64999999999998</v>
      </c>
      <c r="F1522" s="113">
        <v>271.39999999999998</v>
      </c>
      <c r="G1522" s="113">
        <v>268.85000000000002</v>
      </c>
      <c r="H1522" s="113">
        <v>279.3</v>
      </c>
      <c r="I1522" s="113">
        <v>1923002</v>
      </c>
      <c r="J1522" s="113">
        <v>527943889.5</v>
      </c>
      <c r="K1522" s="115">
        <v>43511</v>
      </c>
      <c r="L1522" s="113">
        <v>21552</v>
      </c>
      <c r="M1522" s="113" t="s">
        <v>1706</v>
      </c>
    </row>
    <row r="1523" spans="1:13">
      <c r="A1523" s="113" t="s">
        <v>158</v>
      </c>
      <c r="B1523" s="113" t="s">
        <v>384</v>
      </c>
      <c r="C1523" s="113">
        <v>3489.9</v>
      </c>
      <c r="D1523" s="113">
        <v>3489.9</v>
      </c>
      <c r="E1523" s="113">
        <v>3367.05</v>
      </c>
      <c r="F1523" s="113">
        <v>3439.45</v>
      </c>
      <c r="G1523" s="113">
        <v>3448.8</v>
      </c>
      <c r="H1523" s="113">
        <v>3494.9</v>
      </c>
      <c r="I1523" s="113">
        <v>276417</v>
      </c>
      <c r="J1523" s="113">
        <v>945384862.29999995</v>
      </c>
      <c r="K1523" s="115">
        <v>43511</v>
      </c>
      <c r="L1523" s="113">
        <v>22679</v>
      </c>
      <c r="M1523" s="113" t="s">
        <v>1707</v>
      </c>
    </row>
    <row r="1524" spans="1:13">
      <c r="A1524" s="113" t="s">
        <v>1708</v>
      </c>
      <c r="B1524" s="113" t="s">
        <v>384</v>
      </c>
      <c r="C1524" s="113">
        <v>48.95</v>
      </c>
      <c r="D1524" s="113">
        <v>48.95</v>
      </c>
      <c r="E1524" s="113">
        <v>45.85</v>
      </c>
      <c r="F1524" s="113">
        <v>46.75</v>
      </c>
      <c r="G1524" s="113">
        <v>47</v>
      </c>
      <c r="H1524" s="113">
        <v>47.35</v>
      </c>
      <c r="I1524" s="113">
        <v>3790</v>
      </c>
      <c r="J1524" s="113">
        <v>176822.55</v>
      </c>
      <c r="K1524" s="115">
        <v>43511</v>
      </c>
      <c r="L1524" s="113">
        <v>93</v>
      </c>
      <c r="M1524" s="113" t="s">
        <v>1709</v>
      </c>
    </row>
    <row r="1525" spans="1:13">
      <c r="A1525" s="113" t="s">
        <v>3710</v>
      </c>
      <c r="B1525" s="113" t="s">
        <v>384</v>
      </c>
      <c r="C1525" s="113">
        <v>1.55</v>
      </c>
      <c r="D1525" s="113">
        <v>1.55</v>
      </c>
      <c r="E1525" s="113">
        <v>1.55</v>
      </c>
      <c r="F1525" s="113">
        <v>1.55</v>
      </c>
      <c r="G1525" s="113">
        <v>1.55</v>
      </c>
      <c r="H1525" s="113">
        <v>1.6</v>
      </c>
      <c r="I1525" s="113">
        <v>1</v>
      </c>
      <c r="J1525" s="113">
        <v>1.55</v>
      </c>
      <c r="K1525" s="115">
        <v>43511</v>
      </c>
      <c r="L1525" s="113">
        <v>1</v>
      </c>
      <c r="M1525" s="113" t="s">
        <v>3711</v>
      </c>
    </row>
    <row r="1526" spans="1:13">
      <c r="A1526" s="113" t="s">
        <v>1710</v>
      </c>
      <c r="B1526" s="113" t="s">
        <v>384</v>
      </c>
      <c r="C1526" s="113">
        <v>192.7</v>
      </c>
      <c r="D1526" s="113">
        <v>193.05</v>
      </c>
      <c r="E1526" s="113">
        <v>190.5</v>
      </c>
      <c r="F1526" s="113">
        <v>191.2</v>
      </c>
      <c r="G1526" s="113">
        <v>190.5</v>
      </c>
      <c r="H1526" s="113">
        <v>191.55</v>
      </c>
      <c r="I1526" s="113">
        <v>37426</v>
      </c>
      <c r="J1526" s="113">
        <v>7148914.6500000004</v>
      </c>
      <c r="K1526" s="115">
        <v>43511</v>
      </c>
      <c r="L1526" s="113">
        <v>369</v>
      </c>
      <c r="M1526" s="113" t="s">
        <v>1711</v>
      </c>
    </row>
    <row r="1527" spans="1:13">
      <c r="A1527" s="113" t="s">
        <v>1712</v>
      </c>
      <c r="B1527" s="113" t="s">
        <v>384</v>
      </c>
      <c r="C1527" s="113">
        <v>93.2</v>
      </c>
      <c r="D1527" s="113">
        <v>96.3</v>
      </c>
      <c r="E1527" s="113">
        <v>92.35</v>
      </c>
      <c r="F1527" s="113">
        <v>94.05</v>
      </c>
      <c r="G1527" s="113">
        <v>96.3</v>
      </c>
      <c r="H1527" s="113">
        <v>96.3</v>
      </c>
      <c r="I1527" s="113">
        <v>1891</v>
      </c>
      <c r="J1527" s="113">
        <v>177203.8</v>
      </c>
      <c r="K1527" s="115">
        <v>43511</v>
      </c>
      <c r="L1527" s="113">
        <v>63</v>
      </c>
      <c r="M1527" s="113" t="s">
        <v>1713</v>
      </c>
    </row>
    <row r="1528" spans="1:13">
      <c r="A1528" s="113" t="s">
        <v>159</v>
      </c>
      <c r="B1528" s="113" t="s">
        <v>384</v>
      </c>
      <c r="C1528" s="113">
        <v>71</v>
      </c>
      <c r="D1528" s="113">
        <v>71.150000000000006</v>
      </c>
      <c r="E1528" s="113">
        <v>68.099999999999994</v>
      </c>
      <c r="F1528" s="113">
        <v>68.650000000000006</v>
      </c>
      <c r="G1528" s="113">
        <v>68.3</v>
      </c>
      <c r="H1528" s="113">
        <v>70.95</v>
      </c>
      <c r="I1528" s="113">
        <v>6551655</v>
      </c>
      <c r="J1528" s="113">
        <v>453492596.39999998</v>
      </c>
      <c r="K1528" s="115">
        <v>43511</v>
      </c>
      <c r="L1528" s="113">
        <v>20962</v>
      </c>
      <c r="M1528" s="113" t="s">
        <v>1714</v>
      </c>
    </row>
    <row r="1529" spans="1:13">
      <c r="A1529" s="113" t="s">
        <v>2086</v>
      </c>
      <c r="B1529" s="113" t="s">
        <v>384</v>
      </c>
      <c r="C1529" s="113">
        <v>49.6</v>
      </c>
      <c r="D1529" s="113">
        <v>49.6</v>
      </c>
      <c r="E1529" s="113">
        <v>44.8</v>
      </c>
      <c r="F1529" s="113">
        <v>45.7</v>
      </c>
      <c r="G1529" s="113">
        <v>45.25</v>
      </c>
      <c r="H1529" s="113">
        <v>48.55</v>
      </c>
      <c r="I1529" s="113">
        <v>107537</v>
      </c>
      <c r="J1529" s="113">
        <v>5025076.8499999996</v>
      </c>
      <c r="K1529" s="115">
        <v>43511</v>
      </c>
      <c r="L1529" s="113">
        <v>822</v>
      </c>
      <c r="M1529" s="113" t="s">
        <v>2733</v>
      </c>
    </row>
    <row r="1530" spans="1:13">
      <c r="A1530" s="113" t="s">
        <v>3338</v>
      </c>
      <c r="B1530" s="113" t="s">
        <v>3195</v>
      </c>
      <c r="C1530" s="113">
        <v>1.1000000000000001</v>
      </c>
      <c r="D1530" s="113">
        <v>1.1000000000000001</v>
      </c>
      <c r="E1530" s="113">
        <v>1.05</v>
      </c>
      <c r="F1530" s="113">
        <v>1.05</v>
      </c>
      <c r="G1530" s="113">
        <v>1.1000000000000001</v>
      </c>
      <c r="H1530" s="113">
        <v>1.1000000000000001</v>
      </c>
      <c r="I1530" s="113">
        <v>7260958</v>
      </c>
      <c r="J1530" s="113">
        <v>7799810.3499999996</v>
      </c>
      <c r="K1530" s="115">
        <v>43511</v>
      </c>
      <c r="L1530" s="113">
        <v>1775</v>
      </c>
      <c r="M1530" s="113" t="s">
        <v>3339</v>
      </c>
    </row>
    <row r="1531" spans="1:13">
      <c r="A1531" s="113" t="s">
        <v>1715</v>
      </c>
      <c r="B1531" s="113" t="s">
        <v>384</v>
      </c>
      <c r="C1531" s="113">
        <v>10.050000000000001</v>
      </c>
      <c r="D1531" s="113">
        <v>10.1</v>
      </c>
      <c r="E1531" s="113">
        <v>9.9</v>
      </c>
      <c r="F1531" s="113">
        <v>9.9499999999999993</v>
      </c>
      <c r="G1531" s="113">
        <v>10</v>
      </c>
      <c r="H1531" s="113">
        <v>10.050000000000001</v>
      </c>
      <c r="I1531" s="113">
        <v>271215</v>
      </c>
      <c r="J1531" s="113">
        <v>2709301.3</v>
      </c>
      <c r="K1531" s="115">
        <v>43511</v>
      </c>
      <c r="L1531" s="113">
        <v>545</v>
      </c>
      <c r="M1531" s="113" t="s">
        <v>1716</v>
      </c>
    </row>
    <row r="1532" spans="1:13">
      <c r="A1532" s="113" t="s">
        <v>3190</v>
      </c>
      <c r="B1532" s="113" t="s">
        <v>384</v>
      </c>
      <c r="C1532" s="113">
        <v>308.5</v>
      </c>
      <c r="D1532" s="113">
        <v>308.5</v>
      </c>
      <c r="E1532" s="113">
        <v>300.10000000000002</v>
      </c>
      <c r="F1532" s="113">
        <v>306.95</v>
      </c>
      <c r="G1532" s="113">
        <v>306.95</v>
      </c>
      <c r="H1532" s="113">
        <v>305.5</v>
      </c>
      <c r="I1532" s="113">
        <v>32</v>
      </c>
      <c r="J1532" s="113">
        <v>9652.7000000000007</v>
      </c>
      <c r="K1532" s="115">
        <v>43511</v>
      </c>
      <c r="L1532" s="113">
        <v>5</v>
      </c>
      <c r="M1532" s="113" t="s">
        <v>3191</v>
      </c>
    </row>
    <row r="1533" spans="1:13">
      <c r="A1533" s="113" t="s">
        <v>1717</v>
      </c>
      <c r="B1533" s="113" t="s">
        <v>384</v>
      </c>
      <c r="C1533" s="113">
        <v>206</v>
      </c>
      <c r="D1533" s="113">
        <v>209.9</v>
      </c>
      <c r="E1533" s="113">
        <v>194.4</v>
      </c>
      <c r="F1533" s="113">
        <v>197.1</v>
      </c>
      <c r="G1533" s="113">
        <v>195</v>
      </c>
      <c r="H1533" s="113">
        <v>206.25</v>
      </c>
      <c r="I1533" s="113">
        <v>80385</v>
      </c>
      <c r="J1533" s="113">
        <v>16152329.1</v>
      </c>
      <c r="K1533" s="115">
        <v>43511</v>
      </c>
      <c r="L1533" s="113">
        <v>2153</v>
      </c>
      <c r="M1533" s="113" t="s">
        <v>1718</v>
      </c>
    </row>
    <row r="1534" spans="1:13">
      <c r="A1534" s="113" t="s">
        <v>160</v>
      </c>
      <c r="B1534" s="113" t="s">
        <v>384</v>
      </c>
      <c r="C1534" s="113">
        <v>819</v>
      </c>
      <c r="D1534" s="113">
        <v>821</v>
      </c>
      <c r="E1534" s="113">
        <v>806.2</v>
      </c>
      <c r="F1534" s="113">
        <v>818.35</v>
      </c>
      <c r="G1534" s="113">
        <v>818.35</v>
      </c>
      <c r="H1534" s="113">
        <v>821.05</v>
      </c>
      <c r="I1534" s="113">
        <v>1867644</v>
      </c>
      <c r="J1534" s="113">
        <v>1519319555.3499999</v>
      </c>
      <c r="K1534" s="115">
        <v>43511</v>
      </c>
      <c r="L1534" s="113">
        <v>25739</v>
      </c>
      <c r="M1534" s="113" t="s">
        <v>1719</v>
      </c>
    </row>
    <row r="1535" spans="1:13">
      <c r="A1535" s="113" t="s">
        <v>3340</v>
      </c>
      <c r="B1535" s="113" t="s">
        <v>384</v>
      </c>
      <c r="C1535" s="113">
        <v>3</v>
      </c>
      <c r="D1535" s="113">
        <v>3.05</v>
      </c>
      <c r="E1535" s="113">
        <v>2.9</v>
      </c>
      <c r="F1535" s="113">
        <v>3</v>
      </c>
      <c r="G1535" s="113">
        <v>3.05</v>
      </c>
      <c r="H1535" s="113">
        <v>3</v>
      </c>
      <c r="I1535" s="113">
        <v>1146111</v>
      </c>
      <c r="J1535" s="113">
        <v>3388622.4</v>
      </c>
      <c r="K1535" s="115">
        <v>43511</v>
      </c>
      <c r="L1535" s="113">
        <v>983</v>
      </c>
      <c r="M1535" s="113" t="s">
        <v>3341</v>
      </c>
    </row>
    <row r="1536" spans="1:13">
      <c r="A1536" s="113" t="s">
        <v>1720</v>
      </c>
      <c r="B1536" s="113" t="s">
        <v>384</v>
      </c>
      <c r="C1536" s="113">
        <v>29</v>
      </c>
      <c r="D1536" s="113">
        <v>29</v>
      </c>
      <c r="E1536" s="113">
        <v>28.3</v>
      </c>
      <c r="F1536" s="113">
        <v>28.7</v>
      </c>
      <c r="G1536" s="113">
        <v>28.6</v>
      </c>
      <c r="H1536" s="113">
        <v>29.05</v>
      </c>
      <c r="I1536" s="113">
        <v>175721</v>
      </c>
      <c r="J1536" s="113">
        <v>5035872.4000000004</v>
      </c>
      <c r="K1536" s="115">
        <v>43511</v>
      </c>
      <c r="L1536" s="113">
        <v>823</v>
      </c>
      <c r="M1536" s="113" t="s">
        <v>1721</v>
      </c>
    </row>
    <row r="1537" spans="1:13">
      <c r="A1537" s="113" t="s">
        <v>3342</v>
      </c>
      <c r="B1537" s="113" t="s">
        <v>3195</v>
      </c>
      <c r="C1537" s="113">
        <v>1.9</v>
      </c>
      <c r="D1537" s="113">
        <v>2</v>
      </c>
      <c r="E1537" s="113">
        <v>1.9</v>
      </c>
      <c r="F1537" s="113">
        <v>1.9</v>
      </c>
      <c r="G1537" s="113">
        <v>1.9</v>
      </c>
      <c r="H1537" s="113">
        <v>1.95</v>
      </c>
      <c r="I1537" s="113">
        <v>2284</v>
      </c>
      <c r="J1537" s="113">
        <v>4339.7</v>
      </c>
      <c r="K1537" s="115">
        <v>43511</v>
      </c>
      <c r="L1537" s="113">
        <v>16</v>
      </c>
      <c r="M1537" s="113" t="s">
        <v>3343</v>
      </c>
    </row>
    <row r="1538" spans="1:13">
      <c r="A1538" s="113" t="s">
        <v>3531</v>
      </c>
      <c r="B1538" s="113" t="s">
        <v>384</v>
      </c>
      <c r="C1538" s="113">
        <v>264</v>
      </c>
      <c r="D1538" s="113">
        <v>265</v>
      </c>
      <c r="E1538" s="113">
        <v>261</v>
      </c>
      <c r="F1538" s="113">
        <v>263.83</v>
      </c>
      <c r="G1538" s="113">
        <v>263.95</v>
      </c>
      <c r="H1538" s="113">
        <v>265</v>
      </c>
      <c r="I1538" s="113">
        <v>232</v>
      </c>
      <c r="J1538" s="113">
        <v>61041.64</v>
      </c>
      <c r="K1538" s="115">
        <v>43511</v>
      </c>
      <c r="L1538" s="113">
        <v>13</v>
      </c>
      <c r="M1538" s="113" t="s">
        <v>3532</v>
      </c>
    </row>
    <row r="1539" spans="1:13">
      <c r="A1539" s="113" t="s">
        <v>2773</v>
      </c>
      <c r="B1539" s="113" t="s">
        <v>384</v>
      </c>
      <c r="C1539" s="113">
        <v>1126.5</v>
      </c>
      <c r="D1539" s="113">
        <v>1127.6500000000001</v>
      </c>
      <c r="E1539" s="113">
        <v>1118</v>
      </c>
      <c r="F1539" s="113">
        <v>1118</v>
      </c>
      <c r="G1539" s="113">
        <v>1118</v>
      </c>
      <c r="H1539" s="113">
        <v>1131.6500000000001</v>
      </c>
      <c r="I1539" s="113">
        <v>136</v>
      </c>
      <c r="J1539" s="113">
        <v>152459.65</v>
      </c>
      <c r="K1539" s="115">
        <v>43511</v>
      </c>
      <c r="L1539" s="113">
        <v>9</v>
      </c>
      <c r="M1539" s="113" t="s">
        <v>2774</v>
      </c>
    </row>
    <row r="1540" spans="1:13">
      <c r="A1540" s="113" t="s">
        <v>3434</v>
      </c>
      <c r="B1540" s="113" t="s">
        <v>384</v>
      </c>
      <c r="C1540" s="113">
        <v>390</v>
      </c>
      <c r="D1540" s="113">
        <v>390</v>
      </c>
      <c r="E1540" s="113">
        <v>376.3</v>
      </c>
      <c r="F1540" s="113">
        <v>379.89</v>
      </c>
      <c r="G1540" s="113">
        <v>379.9</v>
      </c>
      <c r="H1540" s="113">
        <v>376.5</v>
      </c>
      <c r="I1540" s="113">
        <v>62</v>
      </c>
      <c r="J1540" s="113">
        <v>23382.92</v>
      </c>
      <c r="K1540" s="115">
        <v>43511</v>
      </c>
      <c r="L1540" s="113">
        <v>10</v>
      </c>
      <c r="M1540" s="113" t="s">
        <v>3435</v>
      </c>
    </row>
    <row r="1541" spans="1:13">
      <c r="A1541" s="113" t="s">
        <v>3344</v>
      </c>
      <c r="B1541" s="113" t="s">
        <v>384</v>
      </c>
      <c r="C1541" s="113">
        <v>9.9499999999999993</v>
      </c>
      <c r="D1541" s="113">
        <v>10.85</v>
      </c>
      <c r="E1541" s="113">
        <v>9.9499999999999993</v>
      </c>
      <c r="F1541" s="113">
        <v>10.7</v>
      </c>
      <c r="G1541" s="113">
        <v>10.85</v>
      </c>
      <c r="H1541" s="113">
        <v>10.4</v>
      </c>
      <c r="I1541" s="113">
        <v>226447</v>
      </c>
      <c r="J1541" s="113">
        <v>2427731.1</v>
      </c>
      <c r="K1541" s="115">
        <v>43511</v>
      </c>
      <c r="L1541" s="113">
        <v>369</v>
      </c>
      <c r="M1541" s="113" t="s">
        <v>3345</v>
      </c>
    </row>
    <row r="1542" spans="1:13">
      <c r="A1542" s="113" t="s">
        <v>2261</v>
      </c>
      <c r="B1542" s="113" t="s">
        <v>384</v>
      </c>
      <c r="C1542" s="113">
        <v>100.5</v>
      </c>
      <c r="D1542" s="113">
        <v>105.35</v>
      </c>
      <c r="E1542" s="113">
        <v>97.9</v>
      </c>
      <c r="F1542" s="113">
        <v>100</v>
      </c>
      <c r="G1542" s="113">
        <v>100</v>
      </c>
      <c r="H1542" s="113">
        <v>98.5</v>
      </c>
      <c r="I1542" s="113">
        <v>232072</v>
      </c>
      <c r="J1542" s="113">
        <v>23516195.649999999</v>
      </c>
      <c r="K1542" s="115">
        <v>43511</v>
      </c>
      <c r="L1542" s="113">
        <v>2839</v>
      </c>
      <c r="M1542" s="113" t="s">
        <v>2262</v>
      </c>
    </row>
    <row r="1543" spans="1:13">
      <c r="A1543" s="113" t="s">
        <v>3346</v>
      </c>
      <c r="B1543" s="113" t="s">
        <v>3195</v>
      </c>
      <c r="C1543" s="113">
        <v>0.1</v>
      </c>
      <c r="D1543" s="113">
        <v>0.15</v>
      </c>
      <c r="E1543" s="113">
        <v>0.1</v>
      </c>
      <c r="F1543" s="113">
        <v>0.1</v>
      </c>
      <c r="G1543" s="113">
        <v>0.15</v>
      </c>
      <c r="H1543" s="113">
        <v>0.1</v>
      </c>
      <c r="I1543" s="113">
        <v>11475711</v>
      </c>
      <c r="J1543" s="113">
        <v>1181092.8500000001</v>
      </c>
      <c r="K1543" s="115">
        <v>43511</v>
      </c>
      <c r="L1543" s="113">
        <v>736</v>
      </c>
      <c r="M1543" s="113" t="s">
        <v>3347</v>
      </c>
    </row>
    <row r="1544" spans="1:13">
      <c r="A1544" s="113" t="s">
        <v>1722</v>
      </c>
      <c r="B1544" s="113" t="s">
        <v>384</v>
      </c>
      <c r="C1544" s="113">
        <v>261</v>
      </c>
      <c r="D1544" s="113">
        <v>266.3</v>
      </c>
      <c r="E1544" s="113">
        <v>257.10000000000002</v>
      </c>
      <c r="F1544" s="113">
        <v>264.95</v>
      </c>
      <c r="G1544" s="113">
        <v>264.7</v>
      </c>
      <c r="H1544" s="113">
        <v>261.3</v>
      </c>
      <c r="I1544" s="113">
        <v>13661</v>
      </c>
      <c r="J1544" s="113">
        <v>3599213.45</v>
      </c>
      <c r="K1544" s="115">
        <v>43511</v>
      </c>
      <c r="L1544" s="113">
        <v>1183</v>
      </c>
      <c r="M1544" s="113" t="s">
        <v>1723</v>
      </c>
    </row>
    <row r="1545" spans="1:13">
      <c r="A1545" s="113" t="s">
        <v>1724</v>
      </c>
      <c r="B1545" s="113" t="s">
        <v>384</v>
      </c>
      <c r="C1545" s="113">
        <v>491.25</v>
      </c>
      <c r="D1545" s="113">
        <v>498.95</v>
      </c>
      <c r="E1545" s="113">
        <v>480.05</v>
      </c>
      <c r="F1545" s="113">
        <v>482.6</v>
      </c>
      <c r="G1545" s="113">
        <v>482.65</v>
      </c>
      <c r="H1545" s="113">
        <v>492.8</v>
      </c>
      <c r="I1545" s="113">
        <v>14539</v>
      </c>
      <c r="J1545" s="113">
        <v>7076710.25</v>
      </c>
      <c r="K1545" s="115">
        <v>43511</v>
      </c>
      <c r="L1545" s="113">
        <v>1489</v>
      </c>
      <c r="M1545" s="113" t="s">
        <v>1725</v>
      </c>
    </row>
    <row r="1546" spans="1:13">
      <c r="A1546" s="113" t="s">
        <v>2087</v>
      </c>
      <c r="B1546" s="113" t="s">
        <v>384</v>
      </c>
      <c r="C1546" s="113">
        <v>606.29999999999995</v>
      </c>
      <c r="D1546" s="113">
        <v>623</v>
      </c>
      <c r="E1546" s="113">
        <v>596.5</v>
      </c>
      <c r="F1546" s="113">
        <v>609.15</v>
      </c>
      <c r="G1546" s="113">
        <v>609</v>
      </c>
      <c r="H1546" s="113">
        <v>597.79999999999995</v>
      </c>
      <c r="I1546" s="113">
        <v>4646</v>
      </c>
      <c r="J1546" s="113">
        <v>2807507.15</v>
      </c>
      <c r="K1546" s="115">
        <v>43511</v>
      </c>
      <c r="L1546" s="113">
        <v>439</v>
      </c>
      <c r="M1546" s="113" t="s">
        <v>2088</v>
      </c>
    </row>
    <row r="1547" spans="1:13">
      <c r="A1547" s="113" t="s">
        <v>2626</v>
      </c>
      <c r="B1547" s="113" t="s">
        <v>384</v>
      </c>
      <c r="C1547" s="113">
        <v>43.45</v>
      </c>
      <c r="D1547" s="113">
        <v>43.85</v>
      </c>
      <c r="E1547" s="113">
        <v>42.1</v>
      </c>
      <c r="F1547" s="113">
        <v>42.55</v>
      </c>
      <c r="G1547" s="113">
        <v>42.4</v>
      </c>
      <c r="H1547" s="113">
        <v>43.7</v>
      </c>
      <c r="I1547" s="113">
        <v>2296024</v>
      </c>
      <c r="J1547" s="113">
        <v>98549874.700000003</v>
      </c>
      <c r="K1547" s="115">
        <v>43511</v>
      </c>
      <c r="L1547" s="113">
        <v>9163</v>
      </c>
      <c r="M1547" s="113" t="s">
        <v>2712</v>
      </c>
    </row>
    <row r="1548" spans="1:13">
      <c r="A1548" s="113" t="s">
        <v>1726</v>
      </c>
      <c r="B1548" s="113" t="s">
        <v>384</v>
      </c>
      <c r="C1548" s="113">
        <v>37.35</v>
      </c>
      <c r="D1548" s="113">
        <v>37.950000000000003</v>
      </c>
      <c r="E1548" s="113">
        <v>36.549999999999997</v>
      </c>
      <c r="F1548" s="113">
        <v>36.75</v>
      </c>
      <c r="G1548" s="113">
        <v>36.799999999999997</v>
      </c>
      <c r="H1548" s="113">
        <v>37.200000000000003</v>
      </c>
      <c r="I1548" s="113">
        <v>4677</v>
      </c>
      <c r="J1548" s="113">
        <v>172888.65</v>
      </c>
      <c r="K1548" s="115">
        <v>43511</v>
      </c>
      <c r="L1548" s="113">
        <v>51</v>
      </c>
      <c r="M1548" s="113" t="s">
        <v>1727</v>
      </c>
    </row>
    <row r="1549" spans="1:13">
      <c r="A1549" s="113" t="s">
        <v>1728</v>
      </c>
      <c r="B1549" s="113" t="s">
        <v>384</v>
      </c>
      <c r="C1549" s="113">
        <v>9.5</v>
      </c>
      <c r="D1549" s="113">
        <v>9.6</v>
      </c>
      <c r="E1549" s="113">
        <v>9.0500000000000007</v>
      </c>
      <c r="F1549" s="113">
        <v>9.1</v>
      </c>
      <c r="G1549" s="113">
        <v>9.3000000000000007</v>
      </c>
      <c r="H1549" s="113">
        <v>9.25</v>
      </c>
      <c r="I1549" s="113">
        <v>3333</v>
      </c>
      <c r="J1549" s="113">
        <v>30596.9</v>
      </c>
      <c r="K1549" s="115">
        <v>43511</v>
      </c>
      <c r="L1549" s="113">
        <v>46</v>
      </c>
      <c r="M1549" s="113" t="s">
        <v>1729</v>
      </c>
    </row>
    <row r="1550" spans="1:13">
      <c r="A1550" s="113" t="s">
        <v>2752</v>
      </c>
      <c r="B1550" s="113" t="s">
        <v>384</v>
      </c>
      <c r="C1550" s="113">
        <v>599.1</v>
      </c>
      <c r="D1550" s="113">
        <v>600.85</v>
      </c>
      <c r="E1550" s="113">
        <v>578.95000000000005</v>
      </c>
      <c r="F1550" s="113">
        <v>580.70000000000005</v>
      </c>
      <c r="G1550" s="113">
        <v>580.25</v>
      </c>
      <c r="H1550" s="113">
        <v>590.20000000000005</v>
      </c>
      <c r="I1550" s="113">
        <v>12352</v>
      </c>
      <c r="J1550" s="113">
        <v>7265611.5999999996</v>
      </c>
      <c r="K1550" s="115">
        <v>43511</v>
      </c>
      <c r="L1550" s="113">
        <v>668</v>
      </c>
      <c r="M1550" s="113" t="s">
        <v>2753</v>
      </c>
    </row>
    <row r="1551" spans="1:13">
      <c r="A1551" s="113" t="s">
        <v>1730</v>
      </c>
      <c r="B1551" s="113" t="s">
        <v>384</v>
      </c>
      <c r="C1551" s="113">
        <v>14.3</v>
      </c>
      <c r="D1551" s="113">
        <v>14.75</v>
      </c>
      <c r="E1551" s="113">
        <v>13.65</v>
      </c>
      <c r="F1551" s="113">
        <v>13.85</v>
      </c>
      <c r="G1551" s="113">
        <v>13.7</v>
      </c>
      <c r="H1551" s="113">
        <v>14.5</v>
      </c>
      <c r="I1551" s="113">
        <v>205288</v>
      </c>
      <c r="J1551" s="113">
        <v>2875117.8</v>
      </c>
      <c r="K1551" s="115">
        <v>43511</v>
      </c>
      <c r="L1551" s="113">
        <v>517</v>
      </c>
      <c r="M1551" s="113" t="s">
        <v>1731</v>
      </c>
    </row>
    <row r="1552" spans="1:13">
      <c r="A1552" s="113" t="s">
        <v>1732</v>
      </c>
      <c r="B1552" s="113" t="s">
        <v>384</v>
      </c>
      <c r="C1552" s="113">
        <v>9.3000000000000007</v>
      </c>
      <c r="D1552" s="113">
        <v>9.5</v>
      </c>
      <c r="E1552" s="113">
        <v>8.85</v>
      </c>
      <c r="F1552" s="113">
        <v>9.25</v>
      </c>
      <c r="G1552" s="113">
        <v>9.25</v>
      </c>
      <c r="H1552" s="113">
        <v>9.1999999999999993</v>
      </c>
      <c r="I1552" s="113">
        <v>3475</v>
      </c>
      <c r="J1552" s="113">
        <v>32297.7</v>
      </c>
      <c r="K1552" s="115">
        <v>43511</v>
      </c>
      <c r="L1552" s="113">
        <v>48</v>
      </c>
      <c r="M1552" s="113" t="s">
        <v>1733</v>
      </c>
    </row>
    <row r="1553" spans="1:13">
      <c r="A1553" s="113" t="s">
        <v>1928</v>
      </c>
      <c r="B1553" s="113" t="s">
        <v>384</v>
      </c>
      <c r="C1553" s="113">
        <v>772.9</v>
      </c>
      <c r="D1553" s="113">
        <v>772.9</v>
      </c>
      <c r="E1553" s="113">
        <v>735.05</v>
      </c>
      <c r="F1553" s="113">
        <v>757.8</v>
      </c>
      <c r="G1553" s="113">
        <v>753.2</v>
      </c>
      <c r="H1553" s="113">
        <v>772.1</v>
      </c>
      <c r="I1553" s="113">
        <v>95691</v>
      </c>
      <c r="J1553" s="113">
        <v>72672120.200000003</v>
      </c>
      <c r="K1553" s="115">
        <v>43511</v>
      </c>
      <c r="L1553" s="113">
        <v>7121</v>
      </c>
      <c r="M1553" s="113" t="s">
        <v>1929</v>
      </c>
    </row>
    <row r="1554" spans="1:13">
      <c r="A1554" s="113" t="s">
        <v>226</v>
      </c>
      <c r="B1554" s="113" t="s">
        <v>384</v>
      </c>
      <c r="C1554" s="113">
        <v>151.05000000000001</v>
      </c>
      <c r="D1554" s="113">
        <v>151.19999999999999</v>
      </c>
      <c r="E1554" s="113">
        <v>145.80000000000001</v>
      </c>
      <c r="F1554" s="113">
        <v>147.30000000000001</v>
      </c>
      <c r="G1554" s="113">
        <v>147.55000000000001</v>
      </c>
      <c r="H1554" s="113">
        <v>151.75</v>
      </c>
      <c r="I1554" s="113">
        <v>14116428</v>
      </c>
      <c r="J1554" s="113">
        <v>2090051721.8</v>
      </c>
      <c r="K1554" s="115">
        <v>43511</v>
      </c>
      <c r="L1554" s="113">
        <v>77079</v>
      </c>
      <c r="M1554" s="113" t="s">
        <v>1734</v>
      </c>
    </row>
    <row r="1555" spans="1:13">
      <c r="A1555" s="113" t="s">
        <v>1735</v>
      </c>
      <c r="B1555" s="113" t="s">
        <v>384</v>
      </c>
      <c r="C1555" s="113">
        <v>2075</v>
      </c>
      <c r="D1555" s="113">
        <v>2090</v>
      </c>
      <c r="E1555" s="113">
        <v>2060</v>
      </c>
      <c r="F1555" s="113">
        <v>2062.8000000000002</v>
      </c>
      <c r="G1555" s="113">
        <v>2060</v>
      </c>
      <c r="H1555" s="113">
        <v>2066.1</v>
      </c>
      <c r="I1555" s="113">
        <v>39921</v>
      </c>
      <c r="J1555" s="113">
        <v>82632321.549999997</v>
      </c>
      <c r="K1555" s="115">
        <v>43511</v>
      </c>
      <c r="L1555" s="113">
        <v>5008</v>
      </c>
      <c r="M1555" s="113" t="s">
        <v>1736</v>
      </c>
    </row>
    <row r="1556" spans="1:13">
      <c r="A1556" s="113" t="s">
        <v>1737</v>
      </c>
      <c r="B1556" s="113" t="s">
        <v>384</v>
      </c>
      <c r="C1556" s="113">
        <v>35.1</v>
      </c>
      <c r="D1556" s="113">
        <v>35.1</v>
      </c>
      <c r="E1556" s="113">
        <v>33.1</v>
      </c>
      <c r="F1556" s="113">
        <v>33.15</v>
      </c>
      <c r="G1556" s="113">
        <v>33.15</v>
      </c>
      <c r="H1556" s="113">
        <v>36.75</v>
      </c>
      <c r="I1556" s="113">
        <v>83704</v>
      </c>
      <c r="J1556" s="113">
        <v>2820142.8</v>
      </c>
      <c r="K1556" s="115">
        <v>43511</v>
      </c>
      <c r="L1556" s="113">
        <v>775</v>
      </c>
      <c r="M1556" s="113" t="s">
        <v>1738</v>
      </c>
    </row>
    <row r="1557" spans="1:13">
      <c r="A1557" s="113" t="s">
        <v>1739</v>
      </c>
      <c r="B1557" s="113" t="s">
        <v>384</v>
      </c>
      <c r="C1557" s="113">
        <v>1149.25</v>
      </c>
      <c r="D1557" s="113">
        <v>1149.4000000000001</v>
      </c>
      <c r="E1557" s="113">
        <v>1139.1500000000001</v>
      </c>
      <c r="F1557" s="113">
        <v>1145.3499999999999</v>
      </c>
      <c r="G1557" s="113">
        <v>1147.9000000000001</v>
      </c>
      <c r="H1557" s="113">
        <v>1145</v>
      </c>
      <c r="I1557" s="113">
        <v>123</v>
      </c>
      <c r="J1557" s="113">
        <v>141005.85</v>
      </c>
      <c r="K1557" s="115">
        <v>43511</v>
      </c>
      <c r="L1557" s="113">
        <v>35</v>
      </c>
      <c r="M1557" s="113" t="s">
        <v>1740</v>
      </c>
    </row>
    <row r="1558" spans="1:13">
      <c r="A1558" s="113" t="s">
        <v>381</v>
      </c>
      <c r="B1558" s="113" t="s">
        <v>384</v>
      </c>
      <c r="C1558" s="113">
        <v>60.9</v>
      </c>
      <c r="D1558" s="113">
        <v>62.2</v>
      </c>
      <c r="E1558" s="113">
        <v>55.3</v>
      </c>
      <c r="F1558" s="113">
        <v>57.5</v>
      </c>
      <c r="G1558" s="113">
        <v>58</v>
      </c>
      <c r="H1558" s="113">
        <v>56.65</v>
      </c>
      <c r="I1558" s="113">
        <v>58117</v>
      </c>
      <c r="J1558" s="113">
        <v>3361243.45</v>
      </c>
      <c r="K1558" s="115">
        <v>43511</v>
      </c>
      <c r="L1558" s="113">
        <v>980</v>
      </c>
      <c r="M1558" s="113" t="s">
        <v>1741</v>
      </c>
    </row>
    <row r="1559" spans="1:13">
      <c r="A1559" s="113" t="s">
        <v>1742</v>
      </c>
      <c r="B1559" s="113" t="s">
        <v>384</v>
      </c>
      <c r="C1559" s="113">
        <v>185</v>
      </c>
      <c r="D1559" s="113">
        <v>187.9</v>
      </c>
      <c r="E1559" s="113">
        <v>183.4</v>
      </c>
      <c r="F1559" s="113">
        <v>185.35</v>
      </c>
      <c r="G1559" s="113">
        <v>185.05</v>
      </c>
      <c r="H1559" s="113">
        <v>185.3</v>
      </c>
      <c r="I1559" s="113">
        <v>795108</v>
      </c>
      <c r="J1559" s="113">
        <v>147532426.05000001</v>
      </c>
      <c r="K1559" s="115">
        <v>43511</v>
      </c>
      <c r="L1559" s="113">
        <v>9754</v>
      </c>
      <c r="M1559" s="113" t="s">
        <v>1888</v>
      </c>
    </row>
    <row r="1560" spans="1:13">
      <c r="A1560" s="113" t="s">
        <v>1877</v>
      </c>
      <c r="B1560" s="113" t="s">
        <v>384</v>
      </c>
      <c r="C1560" s="113">
        <v>1915.75</v>
      </c>
      <c r="D1560" s="113">
        <v>1930</v>
      </c>
      <c r="E1560" s="113">
        <v>1875</v>
      </c>
      <c r="F1560" s="113">
        <v>1902.45</v>
      </c>
      <c r="G1560" s="113">
        <v>1900</v>
      </c>
      <c r="H1560" s="113">
        <v>1915.7</v>
      </c>
      <c r="I1560" s="113">
        <v>861</v>
      </c>
      <c r="J1560" s="113">
        <v>1640240.7</v>
      </c>
      <c r="K1560" s="115">
        <v>43511</v>
      </c>
      <c r="L1560" s="113">
        <v>283</v>
      </c>
      <c r="M1560" s="113" t="s">
        <v>1878</v>
      </c>
    </row>
    <row r="1561" spans="1:13">
      <c r="A1561" s="113" t="s">
        <v>1743</v>
      </c>
      <c r="B1561" s="113" t="s">
        <v>3195</v>
      </c>
      <c r="C1561" s="113">
        <v>1.95</v>
      </c>
      <c r="D1561" s="113">
        <v>1.95</v>
      </c>
      <c r="E1561" s="113">
        <v>1.95</v>
      </c>
      <c r="F1561" s="113">
        <v>1.95</v>
      </c>
      <c r="G1561" s="113">
        <v>1.95</v>
      </c>
      <c r="H1561" s="113">
        <v>2.0499999999999998</v>
      </c>
      <c r="I1561" s="113">
        <v>68541</v>
      </c>
      <c r="J1561" s="113">
        <v>133654.95000000001</v>
      </c>
      <c r="K1561" s="115">
        <v>43511</v>
      </c>
      <c r="L1561" s="113">
        <v>65</v>
      </c>
      <c r="M1561" s="113" t="s">
        <v>1744</v>
      </c>
    </row>
    <row r="1562" spans="1:13">
      <c r="A1562" s="113" t="s">
        <v>2007</v>
      </c>
      <c r="B1562" s="113" t="s">
        <v>384</v>
      </c>
      <c r="C1562" s="113">
        <v>70.150000000000006</v>
      </c>
      <c r="D1562" s="113">
        <v>70.849999999999994</v>
      </c>
      <c r="E1562" s="113">
        <v>69.55</v>
      </c>
      <c r="F1562" s="113">
        <v>70.5</v>
      </c>
      <c r="G1562" s="113">
        <v>70.5</v>
      </c>
      <c r="H1562" s="113">
        <v>70.5</v>
      </c>
      <c r="I1562" s="113">
        <v>42335</v>
      </c>
      <c r="J1562" s="113">
        <v>2965658.55</v>
      </c>
      <c r="K1562" s="115">
        <v>43511</v>
      </c>
      <c r="L1562" s="113">
        <v>346</v>
      </c>
      <c r="M1562" s="113" t="s">
        <v>1745</v>
      </c>
    </row>
    <row r="1563" spans="1:13">
      <c r="A1563" s="113" t="s">
        <v>1746</v>
      </c>
      <c r="B1563" s="113" t="s">
        <v>384</v>
      </c>
      <c r="C1563" s="113">
        <v>39.950000000000003</v>
      </c>
      <c r="D1563" s="113">
        <v>40.65</v>
      </c>
      <c r="E1563" s="113">
        <v>39.15</v>
      </c>
      <c r="F1563" s="113">
        <v>39.35</v>
      </c>
      <c r="G1563" s="113">
        <v>39.15</v>
      </c>
      <c r="H1563" s="113">
        <v>40.25</v>
      </c>
      <c r="I1563" s="113">
        <v>5477698</v>
      </c>
      <c r="J1563" s="113">
        <v>219392147.55000001</v>
      </c>
      <c r="K1563" s="115">
        <v>43511</v>
      </c>
      <c r="L1563" s="113">
        <v>2668</v>
      </c>
      <c r="M1563" s="113" t="s">
        <v>1747</v>
      </c>
    </row>
    <row r="1564" spans="1:13">
      <c r="A1564" s="113" t="s">
        <v>3348</v>
      </c>
      <c r="B1564" s="113" t="s">
        <v>384</v>
      </c>
      <c r="C1564" s="113">
        <v>0.85</v>
      </c>
      <c r="D1564" s="113">
        <v>0.85</v>
      </c>
      <c r="E1564" s="113">
        <v>0.85</v>
      </c>
      <c r="F1564" s="113">
        <v>0.85</v>
      </c>
      <c r="G1564" s="113">
        <v>0.85</v>
      </c>
      <c r="H1564" s="113">
        <v>0.8</v>
      </c>
      <c r="I1564" s="113">
        <v>11840</v>
      </c>
      <c r="J1564" s="113">
        <v>10064</v>
      </c>
      <c r="K1564" s="115">
        <v>43511</v>
      </c>
      <c r="L1564" s="113">
        <v>18</v>
      </c>
      <c r="M1564" s="113" t="s">
        <v>3349</v>
      </c>
    </row>
    <row r="1565" spans="1:13">
      <c r="A1565" s="113" t="s">
        <v>1748</v>
      </c>
      <c r="B1565" s="113" t="s">
        <v>3195</v>
      </c>
      <c r="C1565" s="113">
        <v>5.5</v>
      </c>
      <c r="D1565" s="113">
        <v>5.9</v>
      </c>
      <c r="E1565" s="113">
        <v>5.4</v>
      </c>
      <c r="F1565" s="113">
        <v>5.75</v>
      </c>
      <c r="G1565" s="113">
        <v>5.75</v>
      </c>
      <c r="H1565" s="113">
        <v>5.65</v>
      </c>
      <c r="I1565" s="113">
        <v>13696</v>
      </c>
      <c r="J1565" s="113">
        <v>75674.75</v>
      </c>
      <c r="K1565" s="115">
        <v>43511</v>
      </c>
      <c r="L1565" s="113">
        <v>20</v>
      </c>
      <c r="M1565" s="113" t="s">
        <v>1749</v>
      </c>
    </row>
    <row r="1566" spans="1:13">
      <c r="A1566" s="113" t="s">
        <v>1750</v>
      </c>
      <c r="B1566" s="113" t="s">
        <v>384</v>
      </c>
      <c r="C1566" s="113">
        <v>9.8000000000000007</v>
      </c>
      <c r="D1566" s="113">
        <v>9.9499999999999993</v>
      </c>
      <c r="E1566" s="113">
        <v>9.15</v>
      </c>
      <c r="F1566" s="113">
        <v>9.1999999999999993</v>
      </c>
      <c r="G1566" s="113">
        <v>9.1999999999999993</v>
      </c>
      <c r="H1566" s="113">
        <v>9.85</v>
      </c>
      <c r="I1566" s="113">
        <v>1807043</v>
      </c>
      <c r="J1566" s="113">
        <v>16921891.449999999</v>
      </c>
      <c r="K1566" s="115">
        <v>43511</v>
      </c>
      <c r="L1566" s="113">
        <v>2551</v>
      </c>
      <c r="M1566" s="113" t="s">
        <v>1751</v>
      </c>
    </row>
    <row r="1567" spans="1:13">
      <c r="A1567" s="113" t="s">
        <v>2619</v>
      </c>
      <c r="B1567" s="113" t="s">
        <v>384</v>
      </c>
      <c r="C1567" s="113">
        <v>218</v>
      </c>
      <c r="D1567" s="113">
        <v>218</v>
      </c>
      <c r="E1567" s="113">
        <v>204.3</v>
      </c>
      <c r="F1567" s="113">
        <v>205.4</v>
      </c>
      <c r="G1567" s="113">
        <v>204.5</v>
      </c>
      <c r="H1567" s="113">
        <v>206.45</v>
      </c>
      <c r="I1567" s="113">
        <v>37140</v>
      </c>
      <c r="J1567" s="113">
        <v>7698090.2999999998</v>
      </c>
      <c r="K1567" s="115">
        <v>43511</v>
      </c>
      <c r="L1567" s="113">
        <v>774</v>
      </c>
      <c r="M1567" s="113" t="s">
        <v>2620</v>
      </c>
    </row>
    <row r="1568" spans="1:13">
      <c r="A1568" s="113" t="s">
        <v>1752</v>
      </c>
      <c r="B1568" s="113" t="s">
        <v>384</v>
      </c>
      <c r="C1568" s="113">
        <v>1609.25</v>
      </c>
      <c r="D1568" s="113">
        <v>1658</v>
      </c>
      <c r="E1568" s="113">
        <v>1609.25</v>
      </c>
      <c r="F1568" s="113">
        <v>1632.75</v>
      </c>
      <c r="G1568" s="113">
        <v>1638</v>
      </c>
      <c r="H1568" s="113">
        <v>1623.3</v>
      </c>
      <c r="I1568" s="113">
        <v>17494</v>
      </c>
      <c r="J1568" s="113">
        <v>28672123.899999999</v>
      </c>
      <c r="K1568" s="115">
        <v>43511</v>
      </c>
      <c r="L1568" s="113">
        <v>3310</v>
      </c>
      <c r="M1568" s="113" t="s">
        <v>1753</v>
      </c>
    </row>
    <row r="1569" spans="1:13">
      <c r="A1569" s="113" t="s">
        <v>1754</v>
      </c>
      <c r="B1569" s="113" t="s">
        <v>384</v>
      </c>
      <c r="C1569" s="113">
        <v>1370.05</v>
      </c>
      <c r="D1569" s="113">
        <v>1394.7</v>
      </c>
      <c r="E1569" s="113">
        <v>1360</v>
      </c>
      <c r="F1569" s="113">
        <v>1368.9</v>
      </c>
      <c r="G1569" s="113">
        <v>1369</v>
      </c>
      <c r="H1569" s="113">
        <v>1380</v>
      </c>
      <c r="I1569" s="113">
        <v>5052</v>
      </c>
      <c r="J1569" s="113">
        <v>6927795.8499999996</v>
      </c>
      <c r="K1569" s="115">
        <v>43511</v>
      </c>
      <c r="L1569" s="113">
        <v>519</v>
      </c>
      <c r="M1569" s="113" t="s">
        <v>1755</v>
      </c>
    </row>
    <row r="1570" spans="1:13">
      <c r="A1570" s="113" t="s">
        <v>1756</v>
      </c>
      <c r="B1570" s="113" t="s">
        <v>384</v>
      </c>
      <c r="C1570" s="113">
        <v>67.2</v>
      </c>
      <c r="D1570" s="113">
        <v>68.75</v>
      </c>
      <c r="E1570" s="113">
        <v>65</v>
      </c>
      <c r="F1570" s="113">
        <v>65.849999999999994</v>
      </c>
      <c r="G1570" s="113">
        <v>65.95</v>
      </c>
      <c r="H1570" s="113">
        <v>67.2</v>
      </c>
      <c r="I1570" s="113">
        <v>8519</v>
      </c>
      <c r="J1570" s="113">
        <v>562347.25</v>
      </c>
      <c r="K1570" s="115">
        <v>43511</v>
      </c>
      <c r="L1570" s="113">
        <v>215</v>
      </c>
      <c r="M1570" s="113" t="s">
        <v>1757</v>
      </c>
    </row>
    <row r="1571" spans="1:13">
      <c r="A1571" s="113" t="s">
        <v>1980</v>
      </c>
      <c r="B1571" s="113" t="s">
        <v>384</v>
      </c>
      <c r="C1571" s="113">
        <v>20.55</v>
      </c>
      <c r="D1571" s="113">
        <v>20.55</v>
      </c>
      <c r="E1571" s="113">
        <v>19.8</v>
      </c>
      <c r="F1571" s="113">
        <v>20.149999999999999</v>
      </c>
      <c r="G1571" s="113">
        <v>20.25</v>
      </c>
      <c r="H1571" s="113">
        <v>20.55</v>
      </c>
      <c r="I1571" s="113">
        <v>39154</v>
      </c>
      <c r="J1571" s="113">
        <v>788272.25</v>
      </c>
      <c r="K1571" s="115">
        <v>43511</v>
      </c>
      <c r="L1571" s="113">
        <v>334</v>
      </c>
      <c r="M1571" s="113" t="s">
        <v>1152</v>
      </c>
    </row>
    <row r="1572" spans="1:13">
      <c r="A1572" s="113" t="s">
        <v>1758</v>
      </c>
      <c r="B1572" s="113" t="s">
        <v>384</v>
      </c>
      <c r="C1572" s="113">
        <v>424.95</v>
      </c>
      <c r="D1572" s="113">
        <v>443</v>
      </c>
      <c r="E1572" s="113">
        <v>422</v>
      </c>
      <c r="F1572" s="113">
        <v>425.9</v>
      </c>
      <c r="G1572" s="113">
        <v>425</v>
      </c>
      <c r="H1572" s="113">
        <v>423.85</v>
      </c>
      <c r="I1572" s="113">
        <v>631867</v>
      </c>
      <c r="J1572" s="113">
        <v>273497854.35000002</v>
      </c>
      <c r="K1572" s="115">
        <v>43511</v>
      </c>
      <c r="L1572" s="113">
        <v>38617</v>
      </c>
      <c r="M1572" s="113" t="s">
        <v>1759</v>
      </c>
    </row>
    <row r="1573" spans="1:13">
      <c r="A1573" s="113" t="s">
        <v>1760</v>
      </c>
      <c r="B1573" s="113" t="s">
        <v>3195</v>
      </c>
      <c r="C1573" s="113">
        <v>34.5</v>
      </c>
      <c r="D1573" s="113">
        <v>36.450000000000003</v>
      </c>
      <c r="E1573" s="113">
        <v>34.4</v>
      </c>
      <c r="F1573" s="113">
        <v>35.4</v>
      </c>
      <c r="G1573" s="113">
        <v>35.4</v>
      </c>
      <c r="H1573" s="113">
        <v>36.049999999999997</v>
      </c>
      <c r="I1573" s="113">
        <v>34195</v>
      </c>
      <c r="J1573" s="113">
        <v>1194774.8500000001</v>
      </c>
      <c r="K1573" s="115">
        <v>43511</v>
      </c>
      <c r="L1573" s="113">
        <v>47</v>
      </c>
      <c r="M1573" s="113" t="s">
        <v>1761</v>
      </c>
    </row>
    <row r="1574" spans="1:13">
      <c r="A1574" s="113" t="s">
        <v>1762</v>
      </c>
      <c r="B1574" s="113" t="s">
        <v>384</v>
      </c>
      <c r="C1574" s="113">
        <v>328</v>
      </c>
      <c r="D1574" s="113">
        <v>342</v>
      </c>
      <c r="E1574" s="113">
        <v>328</v>
      </c>
      <c r="F1574" s="113">
        <v>337.85</v>
      </c>
      <c r="G1574" s="113">
        <v>342</v>
      </c>
      <c r="H1574" s="113">
        <v>338.95</v>
      </c>
      <c r="I1574" s="113">
        <v>11497</v>
      </c>
      <c r="J1574" s="113">
        <v>3868287.6</v>
      </c>
      <c r="K1574" s="115">
        <v>43511</v>
      </c>
      <c r="L1574" s="113">
        <v>659</v>
      </c>
      <c r="M1574" s="113" t="s">
        <v>1763</v>
      </c>
    </row>
    <row r="1575" spans="1:13">
      <c r="A1575" s="113" t="s">
        <v>2516</v>
      </c>
      <c r="B1575" s="113" t="s">
        <v>384</v>
      </c>
      <c r="C1575" s="113">
        <v>7.05</v>
      </c>
      <c r="D1575" s="113">
        <v>7.2</v>
      </c>
      <c r="E1575" s="113">
        <v>6.15</v>
      </c>
      <c r="F1575" s="113">
        <v>6.6</v>
      </c>
      <c r="G1575" s="113">
        <v>6.7</v>
      </c>
      <c r="H1575" s="113">
        <v>6.5</v>
      </c>
      <c r="I1575" s="113">
        <v>10102</v>
      </c>
      <c r="J1575" s="113">
        <v>67942.05</v>
      </c>
      <c r="K1575" s="115">
        <v>43511</v>
      </c>
      <c r="L1575" s="113">
        <v>83</v>
      </c>
      <c r="M1575" s="113" t="s">
        <v>2517</v>
      </c>
    </row>
    <row r="1576" spans="1:13">
      <c r="A1576" s="113" t="s">
        <v>2713</v>
      </c>
      <c r="B1576" s="113" t="s">
        <v>384</v>
      </c>
      <c r="C1576" s="113">
        <v>0.1</v>
      </c>
      <c r="D1576" s="113">
        <v>0.1</v>
      </c>
      <c r="E1576" s="113">
        <v>0.05</v>
      </c>
      <c r="F1576" s="113">
        <v>0.1</v>
      </c>
      <c r="G1576" s="113">
        <v>0.05</v>
      </c>
      <c r="H1576" s="113">
        <v>0.1</v>
      </c>
      <c r="I1576" s="113">
        <v>798462</v>
      </c>
      <c r="J1576" s="113">
        <v>63448.35</v>
      </c>
      <c r="K1576" s="115">
        <v>43511</v>
      </c>
      <c r="L1576" s="113">
        <v>124</v>
      </c>
      <c r="M1576" s="113" t="s">
        <v>2714</v>
      </c>
    </row>
    <row r="1577" spans="1:13">
      <c r="A1577" s="113" t="s">
        <v>2518</v>
      </c>
      <c r="B1577" s="113" t="s">
        <v>384</v>
      </c>
      <c r="C1577" s="113">
        <v>134</v>
      </c>
      <c r="D1577" s="113">
        <v>137.5</v>
      </c>
      <c r="E1577" s="113">
        <v>130.05000000000001</v>
      </c>
      <c r="F1577" s="113">
        <v>135</v>
      </c>
      <c r="G1577" s="113">
        <v>135.94999999999999</v>
      </c>
      <c r="H1577" s="113">
        <v>133.69999999999999</v>
      </c>
      <c r="I1577" s="113">
        <v>6046</v>
      </c>
      <c r="J1577" s="113">
        <v>816890.6</v>
      </c>
      <c r="K1577" s="115">
        <v>43511</v>
      </c>
      <c r="L1577" s="113">
        <v>249</v>
      </c>
      <c r="M1577" s="113" t="s">
        <v>2519</v>
      </c>
    </row>
    <row r="1578" spans="1:13">
      <c r="A1578" s="113" t="s">
        <v>1764</v>
      </c>
      <c r="B1578" s="113" t="s">
        <v>384</v>
      </c>
      <c r="C1578" s="113">
        <v>0.65</v>
      </c>
      <c r="D1578" s="113">
        <v>0.7</v>
      </c>
      <c r="E1578" s="113">
        <v>0.6</v>
      </c>
      <c r="F1578" s="113">
        <v>0.7</v>
      </c>
      <c r="G1578" s="113">
        <v>0.7</v>
      </c>
      <c r="H1578" s="113">
        <v>0.7</v>
      </c>
      <c r="I1578" s="113">
        <v>133807</v>
      </c>
      <c r="J1578" s="113">
        <v>88401.4</v>
      </c>
      <c r="K1578" s="115">
        <v>43511</v>
      </c>
      <c r="L1578" s="113">
        <v>85</v>
      </c>
      <c r="M1578" s="113" t="s">
        <v>1765</v>
      </c>
    </row>
    <row r="1579" spans="1:13">
      <c r="A1579" s="113" t="s">
        <v>1766</v>
      </c>
      <c r="B1579" s="113" t="s">
        <v>384</v>
      </c>
      <c r="C1579" s="113">
        <v>21.5</v>
      </c>
      <c r="D1579" s="113">
        <v>21.8</v>
      </c>
      <c r="E1579" s="113">
        <v>21.05</v>
      </c>
      <c r="F1579" s="113">
        <v>21.15</v>
      </c>
      <c r="G1579" s="113">
        <v>21.15</v>
      </c>
      <c r="H1579" s="113">
        <v>21.45</v>
      </c>
      <c r="I1579" s="113">
        <v>149588</v>
      </c>
      <c r="J1579" s="113">
        <v>3183225.4</v>
      </c>
      <c r="K1579" s="115">
        <v>43511</v>
      </c>
      <c r="L1579" s="113">
        <v>1511</v>
      </c>
      <c r="M1579" s="113" t="s">
        <v>1767</v>
      </c>
    </row>
    <row r="1580" spans="1:13">
      <c r="A1580" s="113" t="s">
        <v>1768</v>
      </c>
      <c r="B1580" s="113" t="s">
        <v>384</v>
      </c>
      <c r="C1580" s="113">
        <v>45.55</v>
      </c>
      <c r="D1580" s="113">
        <v>46</v>
      </c>
      <c r="E1580" s="113">
        <v>44.5</v>
      </c>
      <c r="F1580" s="113">
        <v>45.45</v>
      </c>
      <c r="G1580" s="113">
        <v>45.35</v>
      </c>
      <c r="H1580" s="113">
        <v>46</v>
      </c>
      <c r="I1580" s="113">
        <v>21792</v>
      </c>
      <c r="J1580" s="113">
        <v>985053.75</v>
      </c>
      <c r="K1580" s="115">
        <v>43511</v>
      </c>
      <c r="L1580" s="113">
        <v>170</v>
      </c>
      <c r="M1580" s="113" t="s">
        <v>1769</v>
      </c>
    </row>
    <row r="1581" spans="1:13">
      <c r="A1581" s="113" t="s">
        <v>1770</v>
      </c>
      <c r="B1581" s="113" t="s">
        <v>384</v>
      </c>
      <c r="C1581" s="113">
        <v>2434.9499999999998</v>
      </c>
      <c r="D1581" s="113">
        <v>2437.25</v>
      </c>
      <c r="E1581" s="113">
        <v>2340</v>
      </c>
      <c r="F1581" s="113">
        <v>2358.8000000000002</v>
      </c>
      <c r="G1581" s="113">
        <v>2367</v>
      </c>
      <c r="H1581" s="113">
        <v>2393.5500000000002</v>
      </c>
      <c r="I1581" s="113">
        <v>5591</v>
      </c>
      <c r="J1581" s="113">
        <v>13302221.300000001</v>
      </c>
      <c r="K1581" s="115">
        <v>43511</v>
      </c>
      <c r="L1581" s="113">
        <v>2594</v>
      </c>
      <c r="M1581" s="113" t="s">
        <v>1771</v>
      </c>
    </row>
    <row r="1582" spans="1:13">
      <c r="A1582" s="113" t="s">
        <v>1772</v>
      </c>
      <c r="B1582" s="113" t="s">
        <v>384</v>
      </c>
      <c r="C1582" s="113">
        <v>1040.5</v>
      </c>
      <c r="D1582" s="113">
        <v>1050</v>
      </c>
      <c r="E1582" s="113">
        <v>1008.4</v>
      </c>
      <c r="F1582" s="113">
        <v>1024.05</v>
      </c>
      <c r="G1582" s="113">
        <v>1024.5</v>
      </c>
      <c r="H1582" s="113">
        <v>1050.6500000000001</v>
      </c>
      <c r="I1582" s="113">
        <v>2258</v>
      </c>
      <c r="J1582" s="113">
        <v>2310160.0499999998</v>
      </c>
      <c r="K1582" s="115">
        <v>43511</v>
      </c>
      <c r="L1582" s="113">
        <v>360</v>
      </c>
      <c r="M1582" s="113" t="s">
        <v>1773</v>
      </c>
    </row>
    <row r="1583" spans="1:13">
      <c r="A1583" s="113" t="s">
        <v>161</v>
      </c>
      <c r="B1583" s="113" t="s">
        <v>384</v>
      </c>
      <c r="C1583" s="113">
        <v>511</v>
      </c>
      <c r="D1583" s="113">
        <v>534.6</v>
      </c>
      <c r="E1583" s="113">
        <v>511</v>
      </c>
      <c r="F1583" s="113">
        <v>522</v>
      </c>
      <c r="G1583" s="113">
        <v>521.04999999999995</v>
      </c>
      <c r="H1583" s="113">
        <v>514.95000000000005</v>
      </c>
      <c r="I1583" s="113">
        <v>3136801</v>
      </c>
      <c r="J1583" s="113">
        <v>1646539803.05</v>
      </c>
      <c r="K1583" s="115">
        <v>43511</v>
      </c>
      <c r="L1583" s="113">
        <v>54257</v>
      </c>
      <c r="M1583" s="113" t="s">
        <v>1774</v>
      </c>
    </row>
    <row r="1584" spans="1:13">
      <c r="A1584" s="113" t="s">
        <v>1775</v>
      </c>
      <c r="B1584" s="113" t="s">
        <v>384</v>
      </c>
      <c r="C1584" s="113">
        <v>248.95</v>
      </c>
      <c r="D1584" s="113">
        <v>248.95</v>
      </c>
      <c r="E1584" s="113">
        <v>240.05</v>
      </c>
      <c r="F1584" s="113">
        <v>240.5</v>
      </c>
      <c r="G1584" s="113">
        <v>240.05</v>
      </c>
      <c r="H1584" s="113">
        <v>245.35</v>
      </c>
      <c r="I1584" s="113">
        <v>18500</v>
      </c>
      <c r="J1584" s="113">
        <v>4468615.8499999996</v>
      </c>
      <c r="K1584" s="115">
        <v>43511</v>
      </c>
      <c r="L1584" s="113">
        <v>610</v>
      </c>
      <c r="M1584" s="113" t="s">
        <v>1776</v>
      </c>
    </row>
    <row r="1585" spans="1:13">
      <c r="A1585" s="113" t="s">
        <v>1777</v>
      </c>
      <c r="B1585" s="113" t="s">
        <v>384</v>
      </c>
      <c r="C1585" s="113">
        <v>85.05</v>
      </c>
      <c r="D1585" s="113">
        <v>85.3</v>
      </c>
      <c r="E1585" s="113">
        <v>83.2</v>
      </c>
      <c r="F1585" s="113">
        <v>84.05</v>
      </c>
      <c r="G1585" s="113">
        <v>84.35</v>
      </c>
      <c r="H1585" s="113">
        <v>86.7</v>
      </c>
      <c r="I1585" s="113">
        <v>3410</v>
      </c>
      <c r="J1585" s="113">
        <v>286809.65000000002</v>
      </c>
      <c r="K1585" s="115">
        <v>43511</v>
      </c>
      <c r="L1585" s="113">
        <v>76</v>
      </c>
      <c r="M1585" s="113" t="s">
        <v>1778</v>
      </c>
    </row>
    <row r="1586" spans="1:13">
      <c r="A1586" s="113" t="s">
        <v>1779</v>
      </c>
      <c r="B1586" s="113" t="s">
        <v>384</v>
      </c>
      <c r="C1586" s="113">
        <v>3220.45</v>
      </c>
      <c r="D1586" s="113">
        <v>3250</v>
      </c>
      <c r="E1586" s="113">
        <v>3200</v>
      </c>
      <c r="F1586" s="113">
        <v>3209.55</v>
      </c>
      <c r="G1586" s="113">
        <v>3250</v>
      </c>
      <c r="H1586" s="113">
        <v>3220.45</v>
      </c>
      <c r="I1586" s="113">
        <v>3565</v>
      </c>
      <c r="J1586" s="113">
        <v>11424321.300000001</v>
      </c>
      <c r="K1586" s="115">
        <v>43511</v>
      </c>
      <c r="L1586" s="113">
        <v>285</v>
      </c>
      <c r="M1586" s="113" t="s">
        <v>1780</v>
      </c>
    </row>
    <row r="1587" spans="1:13">
      <c r="A1587" s="113" t="s">
        <v>1781</v>
      </c>
      <c r="B1587" s="113" t="s">
        <v>384</v>
      </c>
      <c r="C1587" s="113">
        <v>1482</v>
      </c>
      <c r="D1587" s="113">
        <v>1500</v>
      </c>
      <c r="E1587" s="113">
        <v>1481.65</v>
      </c>
      <c r="F1587" s="113">
        <v>1493.1</v>
      </c>
      <c r="G1587" s="113">
        <v>1482</v>
      </c>
      <c r="H1587" s="113">
        <v>1481.55</v>
      </c>
      <c r="I1587" s="113">
        <v>1108</v>
      </c>
      <c r="J1587" s="113">
        <v>1648225.05</v>
      </c>
      <c r="K1587" s="115">
        <v>43511</v>
      </c>
      <c r="L1587" s="113">
        <v>155</v>
      </c>
      <c r="M1587" s="113" t="s">
        <v>1782</v>
      </c>
    </row>
    <row r="1588" spans="1:13">
      <c r="A1588" s="113" t="s">
        <v>1783</v>
      </c>
      <c r="B1588" s="113" t="s">
        <v>384</v>
      </c>
      <c r="C1588" s="113">
        <v>1001.35</v>
      </c>
      <c r="D1588" s="113">
        <v>1010.4</v>
      </c>
      <c r="E1588" s="113">
        <v>996.05</v>
      </c>
      <c r="F1588" s="113">
        <v>1003.4</v>
      </c>
      <c r="G1588" s="113">
        <v>1010</v>
      </c>
      <c r="H1588" s="113">
        <v>1000.9</v>
      </c>
      <c r="I1588" s="113">
        <v>5454</v>
      </c>
      <c r="J1588" s="113">
        <v>5457147.2999999998</v>
      </c>
      <c r="K1588" s="115">
        <v>43511</v>
      </c>
      <c r="L1588" s="113">
        <v>923</v>
      </c>
      <c r="M1588" s="113" t="s">
        <v>1784</v>
      </c>
    </row>
    <row r="1589" spans="1:13">
      <c r="A1589" s="113" t="s">
        <v>1785</v>
      </c>
      <c r="B1589" s="113" t="s">
        <v>384</v>
      </c>
      <c r="C1589" s="113">
        <v>289.14999999999998</v>
      </c>
      <c r="D1589" s="113">
        <v>294.60000000000002</v>
      </c>
      <c r="E1589" s="113">
        <v>282.10000000000002</v>
      </c>
      <c r="F1589" s="113">
        <v>285.55</v>
      </c>
      <c r="G1589" s="113">
        <v>284.89999999999998</v>
      </c>
      <c r="H1589" s="113">
        <v>290.89999999999998</v>
      </c>
      <c r="I1589" s="113">
        <v>61390</v>
      </c>
      <c r="J1589" s="113">
        <v>17711004.850000001</v>
      </c>
      <c r="K1589" s="115">
        <v>43511</v>
      </c>
      <c r="L1589" s="113">
        <v>2977</v>
      </c>
      <c r="M1589" s="113" t="s">
        <v>1786</v>
      </c>
    </row>
    <row r="1590" spans="1:13">
      <c r="A1590" s="113" t="s">
        <v>1787</v>
      </c>
      <c r="B1590" s="113" t="s">
        <v>384</v>
      </c>
      <c r="C1590" s="113">
        <v>6050</v>
      </c>
      <c r="D1590" s="113">
        <v>6116.5</v>
      </c>
      <c r="E1590" s="113">
        <v>5840.1</v>
      </c>
      <c r="F1590" s="113">
        <v>5952.55</v>
      </c>
      <c r="G1590" s="113">
        <v>5911.1</v>
      </c>
      <c r="H1590" s="113">
        <v>6063.75</v>
      </c>
      <c r="I1590" s="113">
        <v>10569</v>
      </c>
      <c r="J1590" s="113">
        <v>62977180.899999999</v>
      </c>
      <c r="K1590" s="115">
        <v>43511</v>
      </c>
      <c r="L1590" s="113">
        <v>3404</v>
      </c>
      <c r="M1590" s="113" t="s">
        <v>1788</v>
      </c>
    </row>
    <row r="1591" spans="1:13">
      <c r="A1591" s="113" t="s">
        <v>1789</v>
      </c>
      <c r="B1591" s="113" t="s">
        <v>384</v>
      </c>
      <c r="C1591" s="113">
        <v>77.5</v>
      </c>
      <c r="D1591" s="113">
        <v>80.75</v>
      </c>
      <c r="E1591" s="113">
        <v>77.5</v>
      </c>
      <c r="F1591" s="113">
        <v>79.25</v>
      </c>
      <c r="G1591" s="113">
        <v>79.25</v>
      </c>
      <c r="H1591" s="113">
        <v>77.55</v>
      </c>
      <c r="I1591" s="113">
        <v>131467</v>
      </c>
      <c r="J1591" s="113">
        <v>10358940.050000001</v>
      </c>
      <c r="K1591" s="115">
        <v>43511</v>
      </c>
      <c r="L1591" s="113">
        <v>2183</v>
      </c>
      <c r="M1591" s="113" t="s">
        <v>1790</v>
      </c>
    </row>
    <row r="1592" spans="1:13">
      <c r="A1592" s="113" t="s">
        <v>3350</v>
      </c>
      <c r="B1592" s="113" t="s">
        <v>3195</v>
      </c>
      <c r="C1592" s="113">
        <v>15.1</v>
      </c>
      <c r="D1592" s="113">
        <v>15.1</v>
      </c>
      <c r="E1592" s="113">
        <v>15.1</v>
      </c>
      <c r="F1592" s="113">
        <v>15.1</v>
      </c>
      <c r="G1592" s="113">
        <v>15.1</v>
      </c>
      <c r="H1592" s="113">
        <v>15.05</v>
      </c>
      <c r="I1592" s="113">
        <v>10</v>
      </c>
      <c r="J1592" s="113">
        <v>151</v>
      </c>
      <c r="K1592" s="115">
        <v>43511</v>
      </c>
      <c r="L1592" s="113">
        <v>1</v>
      </c>
      <c r="M1592" s="113" t="s">
        <v>3351</v>
      </c>
    </row>
    <row r="1593" spans="1:13">
      <c r="A1593" s="113" t="s">
        <v>2089</v>
      </c>
      <c r="B1593" s="113" t="s">
        <v>384</v>
      </c>
      <c r="C1593" s="113">
        <v>25.3</v>
      </c>
      <c r="D1593" s="113">
        <v>26</v>
      </c>
      <c r="E1593" s="113">
        <v>25.2</v>
      </c>
      <c r="F1593" s="113">
        <v>25.35</v>
      </c>
      <c r="G1593" s="113">
        <v>25.25</v>
      </c>
      <c r="H1593" s="113">
        <v>25.95</v>
      </c>
      <c r="I1593" s="113">
        <v>21458</v>
      </c>
      <c r="J1593" s="113">
        <v>546237.5</v>
      </c>
      <c r="K1593" s="115">
        <v>43511</v>
      </c>
      <c r="L1593" s="113">
        <v>280</v>
      </c>
      <c r="M1593" s="113" t="s">
        <v>2090</v>
      </c>
    </row>
    <row r="1594" spans="1:13">
      <c r="A1594" s="113" t="s">
        <v>1903</v>
      </c>
      <c r="B1594" s="113" t="s">
        <v>384</v>
      </c>
      <c r="C1594" s="113">
        <v>518.15</v>
      </c>
      <c r="D1594" s="113">
        <v>520</v>
      </c>
      <c r="E1594" s="113">
        <v>510.05</v>
      </c>
      <c r="F1594" s="113">
        <v>517.04999999999995</v>
      </c>
      <c r="G1594" s="113">
        <v>511.5</v>
      </c>
      <c r="H1594" s="113">
        <v>516.85</v>
      </c>
      <c r="I1594" s="113">
        <v>22195</v>
      </c>
      <c r="J1594" s="113">
        <v>11483973.9</v>
      </c>
      <c r="K1594" s="115">
        <v>43511</v>
      </c>
      <c r="L1594" s="113">
        <v>607</v>
      </c>
      <c r="M1594" s="113" t="s">
        <v>1904</v>
      </c>
    </row>
    <row r="1595" spans="1:13">
      <c r="A1595" s="113" t="s">
        <v>1791</v>
      </c>
      <c r="B1595" s="113" t="s">
        <v>384</v>
      </c>
      <c r="C1595" s="113">
        <v>37</v>
      </c>
      <c r="D1595" s="113">
        <v>38</v>
      </c>
      <c r="E1595" s="113">
        <v>35.4</v>
      </c>
      <c r="F1595" s="113">
        <v>35.700000000000003</v>
      </c>
      <c r="G1595" s="113">
        <v>36.65</v>
      </c>
      <c r="H1595" s="113">
        <v>36.5</v>
      </c>
      <c r="I1595" s="113">
        <v>5705</v>
      </c>
      <c r="J1595" s="113">
        <v>206758.39999999999</v>
      </c>
      <c r="K1595" s="115">
        <v>43511</v>
      </c>
      <c r="L1595" s="113">
        <v>78</v>
      </c>
      <c r="M1595" s="113" t="s">
        <v>1792</v>
      </c>
    </row>
    <row r="1596" spans="1:13">
      <c r="A1596" s="113" t="s">
        <v>1793</v>
      </c>
      <c r="B1596" s="113" t="s">
        <v>384</v>
      </c>
      <c r="C1596" s="113">
        <v>95.2</v>
      </c>
      <c r="D1596" s="113">
        <v>95.35</v>
      </c>
      <c r="E1596" s="113">
        <v>91</v>
      </c>
      <c r="F1596" s="113">
        <v>91.85</v>
      </c>
      <c r="G1596" s="113">
        <v>91.4</v>
      </c>
      <c r="H1596" s="113">
        <v>95.05</v>
      </c>
      <c r="I1596" s="113">
        <v>401389</v>
      </c>
      <c r="J1596" s="113">
        <v>37194744.950000003</v>
      </c>
      <c r="K1596" s="115">
        <v>43511</v>
      </c>
      <c r="L1596" s="113">
        <v>3726</v>
      </c>
      <c r="M1596" s="113" t="s">
        <v>1794</v>
      </c>
    </row>
    <row r="1597" spans="1:13">
      <c r="A1597" s="113" t="s">
        <v>1795</v>
      </c>
      <c r="B1597" s="113" t="s">
        <v>384</v>
      </c>
      <c r="C1597" s="113">
        <v>93.55</v>
      </c>
      <c r="D1597" s="113">
        <v>97.5</v>
      </c>
      <c r="E1597" s="113">
        <v>92</v>
      </c>
      <c r="F1597" s="113">
        <v>96.9</v>
      </c>
      <c r="G1597" s="113">
        <v>96.1</v>
      </c>
      <c r="H1597" s="113">
        <v>94.2</v>
      </c>
      <c r="I1597" s="113">
        <v>296526</v>
      </c>
      <c r="J1597" s="113">
        <v>28104235.25</v>
      </c>
      <c r="K1597" s="115">
        <v>43511</v>
      </c>
      <c r="L1597" s="113">
        <v>1677</v>
      </c>
      <c r="M1597" s="113" t="s">
        <v>1796</v>
      </c>
    </row>
    <row r="1598" spans="1:13">
      <c r="A1598" s="113" t="s">
        <v>3712</v>
      </c>
      <c r="B1598" s="113" t="s">
        <v>384</v>
      </c>
      <c r="C1598" s="113">
        <v>132</v>
      </c>
      <c r="D1598" s="113">
        <v>133</v>
      </c>
      <c r="E1598" s="113">
        <v>132</v>
      </c>
      <c r="F1598" s="113">
        <v>132.5</v>
      </c>
      <c r="G1598" s="113">
        <v>133</v>
      </c>
      <c r="H1598" s="113">
        <v>132.55000000000001</v>
      </c>
      <c r="I1598" s="113">
        <v>14</v>
      </c>
      <c r="J1598" s="113">
        <v>1855</v>
      </c>
      <c r="K1598" s="115">
        <v>43511</v>
      </c>
      <c r="L1598" s="113">
        <v>2</v>
      </c>
      <c r="M1598" s="113" t="s">
        <v>3713</v>
      </c>
    </row>
    <row r="1599" spans="1:13">
      <c r="A1599" s="113" t="s">
        <v>1797</v>
      </c>
      <c r="B1599" s="113" t="s">
        <v>384</v>
      </c>
      <c r="C1599" s="113">
        <v>49.2</v>
      </c>
      <c r="D1599" s="113">
        <v>49.2</v>
      </c>
      <c r="E1599" s="113">
        <v>48.1</v>
      </c>
      <c r="F1599" s="113">
        <v>48.5</v>
      </c>
      <c r="G1599" s="113">
        <v>48.5</v>
      </c>
      <c r="H1599" s="113">
        <v>49.3</v>
      </c>
      <c r="I1599" s="113">
        <v>333475</v>
      </c>
      <c r="J1599" s="113">
        <v>16161994.800000001</v>
      </c>
      <c r="K1599" s="115">
        <v>43511</v>
      </c>
      <c r="L1599" s="113">
        <v>9761</v>
      </c>
      <c r="M1599" s="113" t="s">
        <v>1798</v>
      </c>
    </row>
    <row r="1600" spans="1:13">
      <c r="A1600" s="113" t="s">
        <v>1799</v>
      </c>
      <c r="B1600" s="113" t="s">
        <v>384</v>
      </c>
      <c r="C1600" s="113">
        <v>2886.85</v>
      </c>
      <c r="D1600" s="113">
        <v>2900</v>
      </c>
      <c r="E1600" s="113">
        <v>2841</v>
      </c>
      <c r="F1600" s="113">
        <v>2890</v>
      </c>
      <c r="G1600" s="113">
        <v>2890</v>
      </c>
      <c r="H1600" s="113">
        <v>2870.75</v>
      </c>
      <c r="I1600" s="113">
        <v>143</v>
      </c>
      <c r="J1600" s="113">
        <v>411900.35</v>
      </c>
      <c r="K1600" s="115">
        <v>43511</v>
      </c>
      <c r="L1600" s="113">
        <v>99</v>
      </c>
      <c r="M1600" s="113" t="s">
        <v>1800</v>
      </c>
    </row>
    <row r="1601" spans="1:13">
      <c r="A1601" s="113" t="s">
        <v>1801</v>
      </c>
      <c r="B1601" s="113" t="s">
        <v>384</v>
      </c>
      <c r="C1601" s="113">
        <v>792.85</v>
      </c>
      <c r="D1601" s="113">
        <v>803</v>
      </c>
      <c r="E1601" s="113">
        <v>776</v>
      </c>
      <c r="F1601" s="113">
        <v>784.95</v>
      </c>
      <c r="G1601" s="113">
        <v>786.8</v>
      </c>
      <c r="H1601" s="113">
        <v>792.8</v>
      </c>
      <c r="I1601" s="113">
        <v>2111</v>
      </c>
      <c r="J1601" s="113">
        <v>1665818.65</v>
      </c>
      <c r="K1601" s="115">
        <v>43511</v>
      </c>
      <c r="L1601" s="113">
        <v>265</v>
      </c>
      <c r="M1601" s="113" t="s">
        <v>1802</v>
      </c>
    </row>
    <row r="1602" spans="1:13">
      <c r="A1602" s="113" t="s">
        <v>1803</v>
      </c>
      <c r="B1602" s="113" t="s">
        <v>384</v>
      </c>
      <c r="C1602" s="113">
        <v>1366</v>
      </c>
      <c r="D1602" s="113">
        <v>1366</v>
      </c>
      <c r="E1602" s="113">
        <v>1310</v>
      </c>
      <c r="F1602" s="113">
        <v>1314.45</v>
      </c>
      <c r="G1602" s="113">
        <v>1315</v>
      </c>
      <c r="H1602" s="113">
        <v>1359.05</v>
      </c>
      <c r="I1602" s="113">
        <v>61496</v>
      </c>
      <c r="J1602" s="113">
        <v>81203638.549999997</v>
      </c>
      <c r="K1602" s="115">
        <v>43511</v>
      </c>
      <c r="L1602" s="113">
        <v>10164</v>
      </c>
      <c r="M1602" s="113" t="s">
        <v>1804</v>
      </c>
    </row>
    <row r="1603" spans="1:13">
      <c r="A1603" s="113" t="s">
        <v>2621</v>
      </c>
      <c r="B1603" s="113" t="s">
        <v>384</v>
      </c>
      <c r="C1603" s="113">
        <v>47.15</v>
      </c>
      <c r="D1603" s="113">
        <v>49.85</v>
      </c>
      <c r="E1603" s="113">
        <v>45.15</v>
      </c>
      <c r="F1603" s="113">
        <v>46.15</v>
      </c>
      <c r="G1603" s="113">
        <v>46.55</v>
      </c>
      <c r="H1603" s="113">
        <v>48.3</v>
      </c>
      <c r="I1603" s="113">
        <v>8066</v>
      </c>
      <c r="J1603" s="113">
        <v>372380.2</v>
      </c>
      <c r="K1603" s="115">
        <v>43511</v>
      </c>
      <c r="L1603" s="113">
        <v>202</v>
      </c>
      <c r="M1603" s="113" t="s">
        <v>2622</v>
      </c>
    </row>
    <row r="1604" spans="1:13">
      <c r="A1604" s="113" t="s">
        <v>1805</v>
      </c>
      <c r="B1604" s="113" t="s">
        <v>384</v>
      </c>
      <c r="C1604" s="113">
        <v>64.05</v>
      </c>
      <c r="D1604" s="113">
        <v>66.7</v>
      </c>
      <c r="E1604" s="113">
        <v>62.5</v>
      </c>
      <c r="F1604" s="113">
        <v>63.35</v>
      </c>
      <c r="G1604" s="113">
        <v>62.5</v>
      </c>
      <c r="H1604" s="113">
        <v>65.849999999999994</v>
      </c>
      <c r="I1604" s="113">
        <v>125272</v>
      </c>
      <c r="J1604" s="113">
        <v>8036231.9000000004</v>
      </c>
      <c r="K1604" s="115">
        <v>43511</v>
      </c>
      <c r="L1604" s="113">
        <v>1424</v>
      </c>
      <c r="M1604" s="113" t="s">
        <v>1806</v>
      </c>
    </row>
    <row r="1605" spans="1:13">
      <c r="A1605" s="113" t="s">
        <v>162</v>
      </c>
      <c r="B1605" s="113" t="s">
        <v>384</v>
      </c>
      <c r="C1605" s="113">
        <v>375.25</v>
      </c>
      <c r="D1605" s="113">
        <v>377.35</v>
      </c>
      <c r="E1605" s="113">
        <v>370.15</v>
      </c>
      <c r="F1605" s="113">
        <v>376.1</v>
      </c>
      <c r="G1605" s="113">
        <v>376.1</v>
      </c>
      <c r="H1605" s="113">
        <v>375.1</v>
      </c>
      <c r="I1605" s="113">
        <v>3522673</v>
      </c>
      <c r="J1605" s="113">
        <v>1318836176.55</v>
      </c>
      <c r="K1605" s="115">
        <v>43511</v>
      </c>
      <c r="L1605" s="113">
        <v>49689</v>
      </c>
      <c r="M1605" s="113" t="s">
        <v>1807</v>
      </c>
    </row>
    <row r="1606" spans="1:13">
      <c r="A1606" s="113" t="s">
        <v>163</v>
      </c>
      <c r="B1606" s="113" t="s">
        <v>384</v>
      </c>
      <c r="C1606" s="113">
        <v>405.4</v>
      </c>
      <c r="D1606" s="113">
        <v>405.4</v>
      </c>
      <c r="E1606" s="113">
        <v>389.5</v>
      </c>
      <c r="F1606" s="113">
        <v>392.7</v>
      </c>
      <c r="G1606" s="113">
        <v>392</v>
      </c>
      <c r="H1606" s="113">
        <v>405.1</v>
      </c>
      <c r="I1606" s="113">
        <v>1148491</v>
      </c>
      <c r="J1606" s="113">
        <v>453863007.69999999</v>
      </c>
      <c r="K1606" s="115">
        <v>43511</v>
      </c>
      <c r="L1606" s="113">
        <v>19289</v>
      </c>
      <c r="M1606" s="113" t="s">
        <v>1808</v>
      </c>
    </row>
    <row r="1607" spans="1:13">
      <c r="A1607" s="113" t="s">
        <v>1809</v>
      </c>
      <c r="B1607" s="113" t="s">
        <v>384</v>
      </c>
      <c r="C1607" s="113">
        <v>275.3</v>
      </c>
      <c r="D1607" s="113">
        <v>281</v>
      </c>
      <c r="E1607" s="113">
        <v>272</v>
      </c>
      <c r="F1607" s="113">
        <v>273.64999999999998</v>
      </c>
      <c r="G1607" s="113">
        <v>274</v>
      </c>
      <c r="H1607" s="113">
        <v>275.64999999999998</v>
      </c>
      <c r="I1607" s="113">
        <v>14349</v>
      </c>
      <c r="J1607" s="113">
        <v>3940179.7</v>
      </c>
      <c r="K1607" s="115">
        <v>43511</v>
      </c>
      <c r="L1607" s="113">
        <v>385</v>
      </c>
      <c r="M1607" s="113" t="s">
        <v>1810</v>
      </c>
    </row>
    <row r="1608" spans="1:13">
      <c r="A1608" s="113" t="s">
        <v>1811</v>
      </c>
      <c r="B1608" s="113" t="s">
        <v>384</v>
      </c>
      <c r="C1608" s="113">
        <v>228.25</v>
      </c>
      <c r="D1608" s="113">
        <v>233.55</v>
      </c>
      <c r="E1608" s="113">
        <v>227</v>
      </c>
      <c r="F1608" s="113">
        <v>229</v>
      </c>
      <c r="G1608" s="113">
        <v>229</v>
      </c>
      <c r="H1608" s="113">
        <v>230</v>
      </c>
      <c r="I1608" s="113">
        <v>79834</v>
      </c>
      <c r="J1608" s="113">
        <v>18266744.449999999</v>
      </c>
      <c r="K1608" s="115">
        <v>43511</v>
      </c>
      <c r="L1608" s="113">
        <v>7015</v>
      </c>
      <c r="M1608" s="113" t="s">
        <v>1812</v>
      </c>
    </row>
    <row r="1609" spans="1:13">
      <c r="A1609" s="113" t="s">
        <v>1813</v>
      </c>
      <c r="B1609" s="113" t="s">
        <v>384</v>
      </c>
      <c r="C1609" s="113">
        <v>45.2</v>
      </c>
      <c r="D1609" s="113">
        <v>45.2</v>
      </c>
      <c r="E1609" s="113">
        <v>42.15</v>
      </c>
      <c r="F1609" s="113">
        <v>43.05</v>
      </c>
      <c r="G1609" s="113">
        <v>42.15</v>
      </c>
      <c r="H1609" s="113">
        <v>43.7</v>
      </c>
      <c r="I1609" s="113">
        <v>2356</v>
      </c>
      <c r="J1609" s="113">
        <v>100904.25</v>
      </c>
      <c r="K1609" s="115">
        <v>43511</v>
      </c>
      <c r="L1609" s="113">
        <v>67</v>
      </c>
      <c r="M1609" s="113" t="s">
        <v>1814</v>
      </c>
    </row>
    <row r="1610" spans="1:13">
      <c r="A1610" s="113" t="s">
        <v>3474</v>
      </c>
      <c r="B1610" s="113" t="s">
        <v>3195</v>
      </c>
      <c r="C1610" s="113">
        <v>92.6</v>
      </c>
      <c r="D1610" s="113">
        <v>92.6</v>
      </c>
      <c r="E1610" s="113">
        <v>92.6</v>
      </c>
      <c r="F1610" s="113">
        <v>92.6</v>
      </c>
      <c r="G1610" s="113">
        <v>92.6</v>
      </c>
      <c r="H1610" s="113">
        <v>88.2</v>
      </c>
      <c r="I1610" s="113">
        <v>8569</v>
      </c>
      <c r="J1610" s="113">
        <v>793489.4</v>
      </c>
      <c r="K1610" s="115">
        <v>43511</v>
      </c>
      <c r="L1610" s="113">
        <v>76</v>
      </c>
      <c r="M1610" s="113" t="s">
        <v>3475</v>
      </c>
    </row>
    <row r="1611" spans="1:13">
      <c r="A1611" s="113" t="s">
        <v>3379</v>
      </c>
      <c r="B1611" s="113" t="s">
        <v>3195</v>
      </c>
      <c r="C1611" s="113">
        <v>0.75</v>
      </c>
      <c r="D1611" s="113">
        <v>0.75</v>
      </c>
      <c r="E1611" s="113">
        <v>0.7</v>
      </c>
      <c r="F1611" s="113">
        <v>0.75</v>
      </c>
      <c r="G1611" s="113">
        <v>0.75</v>
      </c>
      <c r="H1611" s="113">
        <v>0.75</v>
      </c>
      <c r="I1611" s="113">
        <v>1431</v>
      </c>
      <c r="J1611" s="113">
        <v>1050.25</v>
      </c>
      <c r="K1611" s="115">
        <v>43511</v>
      </c>
      <c r="L1611" s="113">
        <v>10</v>
      </c>
      <c r="M1611" s="113" t="s">
        <v>3380</v>
      </c>
    </row>
    <row r="1612" spans="1:13">
      <c r="A1612" s="113" t="s">
        <v>2520</v>
      </c>
      <c r="B1612" s="113" t="s">
        <v>384</v>
      </c>
      <c r="C1612" s="113">
        <v>33.5</v>
      </c>
      <c r="D1612" s="113">
        <v>33.5</v>
      </c>
      <c r="E1612" s="113">
        <v>31</v>
      </c>
      <c r="F1612" s="113">
        <v>32.15</v>
      </c>
      <c r="G1612" s="113">
        <v>32.799999999999997</v>
      </c>
      <c r="H1612" s="113">
        <v>33.9</v>
      </c>
      <c r="I1612" s="113">
        <v>8409</v>
      </c>
      <c r="J1612" s="113">
        <v>269903.75</v>
      </c>
      <c r="K1612" s="115">
        <v>43511</v>
      </c>
      <c r="L1612" s="113">
        <v>65</v>
      </c>
      <c r="M1612" s="113" t="s">
        <v>2521</v>
      </c>
    </row>
    <row r="1613" spans="1:13">
      <c r="A1613" s="113" t="s">
        <v>164</v>
      </c>
      <c r="B1613" s="113" t="s">
        <v>384</v>
      </c>
      <c r="C1613" s="113">
        <v>226.9</v>
      </c>
      <c r="D1613" s="113">
        <v>226.9</v>
      </c>
      <c r="E1613" s="113">
        <v>211.3</v>
      </c>
      <c r="F1613" s="113">
        <v>219</v>
      </c>
      <c r="G1613" s="113">
        <v>217.45</v>
      </c>
      <c r="H1613" s="113">
        <v>221.25</v>
      </c>
      <c r="I1613" s="113">
        <v>141193124</v>
      </c>
      <c r="J1613" s="113">
        <v>30900928345.5</v>
      </c>
      <c r="K1613" s="115">
        <v>43511</v>
      </c>
      <c r="L1613" s="113">
        <v>713092</v>
      </c>
      <c r="M1613" s="113" t="s">
        <v>2201</v>
      </c>
    </row>
    <row r="1614" spans="1:13">
      <c r="A1614" s="113" t="s">
        <v>165</v>
      </c>
      <c r="B1614" s="113" t="s">
        <v>384</v>
      </c>
      <c r="C1614" s="113">
        <v>440.2</v>
      </c>
      <c r="D1614" s="113">
        <v>441</v>
      </c>
      <c r="E1614" s="113">
        <v>421.1</v>
      </c>
      <c r="F1614" s="113">
        <v>431.35</v>
      </c>
      <c r="G1614" s="113">
        <v>428.4</v>
      </c>
      <c r="H1614" s="113">
        <v>433.45</v>
      </c>
      <c r="I1614" s="113">
        <v>9519734</v>
      </c>
      <c r="J1614" s="113">
        <v>4085370363.75</v>
      </c>
      <c r="K1614" s="115">
        <v>43511</v>
      </c>
      <c r="L1614" s="113">
        <v>123799</v>
      </c>
      <c r="M1614" s="113" t="s">
        <v>1815</v>
      </c>
    </row>
    <row r="1615" spans="1:13">
      <c r="A1615" s="113" t="s">
        <v>1816</v>
      </c>
      <c r="B1615" s="113" t="s">
        <v>384</v>
      </c>
      <c r="C1615" s="113">
        <v>27</v>
      </c>
      <c r="D1615" s="113">
        <v>27.75</v>
      </c>
      <c r="E1615" s="113">
        <v>26.45</v>
      </c>
      <c r="F1615" s="113">
        <v>27.15</v>
      </c>
      <c r="G1615" s="113">
        <v>27.05</v>
      </c>
      <c r="H1615" s="113">
        <v>27.65</v>
      </c>
      <c r="I1615" s="113">
        <v>106339</v>
      </c>
      <c r="J1615" s="113">
        <v>2882888.5</v>
      </c>
      <c r="K1615" s="115">
        <v>43511</v>
      </c>
      <c r="L1615" s="113">
        <v>675</v>
      </c>
      <c r="M1615" s="113" t="s">
        <v>1817</v>
      </c>
    </row>
    <row r="1616" spans="1:13">
      <c r="A1616" s="113" t="s">
        <v>1818</v>
      </c>
      <c r="B1616" s="113" t="s">
        <v>384</v>
      </c>
      <c r="C1616" s="113">
        <v>13.55</v>
      </c>
      <c r="D1616" s="113">
        <v>14</v>
      </c>
      <c r="E1616" s="113">
        <v>13.4</v>
      </c>
      <c r="F1616" s="113">
        <v>14</v>
      </c>
      <c r="G1616" s="113">
        <v>14</v>
      </c>
      <c r="H1616" s="113">
        <v>13.35</v>
      </c>
      <c r="I1616" s="113">
        <v>3843045</v>
      </c>
      <c r="J1616" s="113">
        <v>53512703.75</v>
      </c>
      <c r="K1616" s="115">
        <v>43511</v>
      </c>
      <c r="L1616" s="113">
        <v>4923</v>
      </c>
      <c r="M1616" s="113" t="s">
        <v>2249</v>
      </c>
    </row>
    <row r="1617" spans="1:13">
      <c r="A1617" s="113" t="s">
        <v>3352</v>
      </c>
      <c r="B1617" s="113" t="s">
        <v>3195</v>
      </c>
      <c r="C1617" s="113">
        <v>0.6</v>
      </c>
      <c r="D1617" s="113">
        <v>0.65</v>
      </c>
      <c r="E1617" s="113">
        <v>0.6</v>
      </c>
      <c r="F1617" s="113">
        <v>0.65</v>
      </c>
      <c r="G1617" s="113">
        <v>0.65</v>
      </c>
      <c r="H1617" s="113">
        <v>0.65</v>
      </c>
      <c r="I1617" s="113">
        <v>470</v>
      </c>
      <c r="J1617" s="113">
        <v>297.39999999999998</v>
      </c>
      <c r="K1617" s="115">
        <v>43511</v>
      </c>
      <c r="L1617" s="113">
        <v>13</v>
      </c>
      <c r="M1617" s="113" t="s">
        <v>3353</v>
      </c>
    </row>
    <row r="1618" spans="1:13">
      <c r="A1618" s="113" t="s">
        <v>1819</v>
      </c>
      <c r="B1618" s="113" t="s">
        <v>384</v>
      </c>
      <c r="C1618" s="113">
        <v>212.5</v>
      </c>
      <c r="D1618" s="113">
        <v>215</v>
      </c>
      <c r="E1618" s="113">
        <v>209.2</v>
      </c>
      <c r="F1618" s="113">
        <v>212.75</v>
      </c>
      <c r="G1618" s="113">
        <v>212.25</v>
      </c>
      <c r="H1618" s="113">
        <v>211.65</v>
      </c>
      <c r="I1618" s="113">
        <v>19749</v>
      </c>
      <c r="J1618" s="113">
        <v>4193216.75</v>
      </c>
      <c r="K1618" s="115">
        <v>43511</v>
      </c>
      <c r="L1618" s="113">
        <v>2421</v>
      </c>
      <c r="M1618" s="113" t="s">
        <v>2788</v>
      </c>
    </row>
    <row r="1619" spans="1:13">
      <c r="A1619" s="113" t="s">
        <v>1820</v>
      </c>
      <c r="B1619" s="113" t="s">
        <v>384</v>
      </c>
      <c r="C1619" s="113">
        <v>67.45</v>
      </c>
      <c r="D1619" s="113">
        <v>69</v>
      </c>
      <c r="E1619" s="113">
        <v>67.150000000000006</v>
      </c>
      <c r="F1619" s="113">
        <v>68.3</v>
      </c>
      <c r="G1619" s="113">
        <v>68.45</v>
      </c>
      <c r="H1619" s="113">
        <v>68.05</v>
      </c>
      <c r="I1619" s="113">
        <v>31060</v>
      </c>
      <c r="J1619" s="113">
        <v>2127430</v>
      </c>
      <c r="K1619" s="115">
        <v>43511</v>
      </c>
      <c r="L1619" s="113">
        <v>444</v>
      </c>
      <c r="M1619" s="113" t="s">
        <v>1821</v>
      </c>
    </row>
    <row r="1620" spans="1:13">
      <c r="A1620" s="113" t="s">
        <v>1822</v>
      </c>
      <c r="B1620" s="113" t="s">
        <v>384</v>
      </c>
      <c r="C1620" s="113">
        <v>4.8</v>
      </c>
      <c r="D1620" s="113">
        <v>4.95</v>
      </c>
      <c r="E1620" s="113">
        <v>4.55</v>
      </c>
      <c r="F1620" s="113">
        <v>4.8499999999999996</v>
      </c>
      <c r="G1620" s="113">
        <v>4.75</v>
      </c>
      <c r="H1620" s="113">
        <v>4.8</v>
      </c>
      <c r="I1620" s="113">
        <v>10312</v>
      </c>
      <c r="J1620" s="113">
        <v>48944.3</v>
      </c>
      <c r="K1620" s="115">
        <v>43511</v>
      </c>
      <c r="L1620" s="113">
        <v>79</v>
      </c>
      <c r="M1620" s="113" t="s">
        <v>1823</v>
      </c>
    </row>
    <row r="1621" spans="1:13">
      <c r="A1621" s="113" t="s">
        <v>1899</v>
      </c>
      <c r="B1621" s="113" t="s">
        <v>384</v>
      </c>
      <c r="C1621" s="113">
        <v>142.69999999999999</v>
      </c>
      <c r="D1621" s="113">
        <v>146.4</v>
      </c>
      <c r="E1621" s="113">
        <v>136.30000000000001</v>
      </c>
      <c r="F1621" s="113">
        <v>145.35</v>
      </c>
      <c r="G1621" s="113">
        <v>146</v>
      </c>
      <c r="H1621" s="113">
        <v>141.9</v>
      </c>
      <c r="I1621" s="113">
        <v>2197</v>
      </c>
      <c r="J1621" s="113">
        <v>314849.65000000002</v>
      </c>
      <c r="K1621" s="115">
        <v>43511</v>
      </c>
      <c r="L1621" s="113">
        <v>171</v>
      </c>
      <c r="M1621" s="113" t="s">
        <v>1900</v>
      </c>
    </row>
    <row r="1622" spans="1:13">
      <c r="A1622" s="113" t="s">
        <v>2534</v>
      </c>
      <c r="B1622" s="113" t="s">
        <v>384</v>
      </c>
      <c r="C1622" s="113">
        <v>39.75</v>
      </c>
      <c r="D1622" s="113">
        <v>39.75</v>
      </c>
      <c r="E1622" s="113">
        <v>32.200000000000003</v>
      </c>
      <c r="F1622" s="113">
        <v>34.049999999999997</v>
      </c>
      <c r="G1622" s="113">
        <v>34</v>
      </c>
      <c r="H1622" s="113">
        <v>37.299999999999997</v>
      </c>
      <c r="I1622" s="113">
        <v>1846</v>
      </c>
      <c r="J1622" s="113">
        <v>62632.9</v>
      </c>
      <c r="K1622" s="115">
        <v>43511</v>
      </c>
      <c r="L1622" s="113">
        <v>42</v>
      </c>
      <c r="M1622" s="113" t="s">
        <v>2535</v>
      </c>
    </row>
    <row r="1623" spans="1:13">
      <c r="A1623" s="113" t="s">
        <v>1824</v>
      </c>
      <c r="B1623" s="113" t="s">
        <v>384</v>
      </c>
      <c r="C1623" s="113">
        <v>177.3</v>
      </c>
      <c r="D1623" s="113">
        <v>179.9</v>
      </c>
      <c r="E1623" s="113">
        <v>177.3</v>
      </c>
      <c r="F1623" s="113">
        <v>178.2</v>
      </c>
      <c r="G1623" s="113">
        <v>178.1</v>
      </c>
      <c r="H1623" s="113">
        <v>178.2</v>
      </c>
      <c r="I1623" s="113">
        <v>8126</v>
      </c>
      <c r="J1623" s="113">
        <v>1451080.15</v>
      </c>
      <c r="K1623" s="115">
        <v>43511</v>
      </c>
      <c r="L1623" s="113">
        <v>434</v>
      </c>
      <c r="M1623" s="113" t="s">
        <v>1825</v>
      </c>
    </row>
    <row r="1624" spans="1:13">
      <c r="A1624" s="113" t="s">
        <v>1826</v>
      </c>
      <c r="B1624" s="113" t="s">
        <v>384</v>
      </c>
      <c r="C1624" s="113">
        <v>99.3</v>
      </c>
      <c r="D1624" s="113">
        <v>100.9</v>
      </c>
      <c r="E1624" s="113">
        <v>97.2</v>
      </c>
      <c r="F1624" s="113">
        <v>97.95</v>
      </c>
      <c r="G1624" s="113">
        <v>97.25</v>
      </c>
      <c r="H1624" s="113">
        <v>100.65</v>
      </c>
      <c r="I1624" s="113">
        <v>35562</v>
      </c>
      <c r="J1624" s="113">
        <v>3520412.45</v>
      </c>
      <c r="K1624" s="115">
        <v>43511</v>
      </c>
      <c r="L1624" s="113">
        <v>372</v>
      </c>
      <c r="M1624" s="113" t="s">
        <v>1827</v>
      </c>
    </row>
    <row r="1625" spans="1:13">
      <c r="A1625" s="113" t="s">
        <v>1828</v>
      </c>
      <c r="B1625" s="113" t="s">
        <v>384</v>
      </c>
      <c r="C1625" s="113">
        <v>1271.9000000000001</v>
      </c>
      <c r="D1625" s="113">
        <v>1285</v>
      </c>
      <c r="E1625" s="113">
        <v>1251</v>
      </c>
      <c r="F1625" s="113">
        <v>1259.4000000000001</v>
      </c>
      <c r="G1625" s="113">
        <v>1251</v>
      </c>
      <c r="H1625" s="113">
        <v>1260.8</v>
      </c>
      <c r="I1625" s="113">
        <v>3546</v>
      </c>
      <c r="J1625" s="113">
        <v>4498847.55</v>
      </c>
      <c r="K1625" s="115">
        <v>43511</v>
      </c>
      <c r="L1625" s="113">
        <v>714</v>
      </c>
      <c r="M1625" s="113" t="s">
        <v>1829</v>
      </c>
    </row>
    <row r="1626" spans="1:13">
      <c r="A1626" s="113" t="s">
        <v>3352</v>
      </c>
      <c r="B1626" s="113" t="s">
        <v>3195</v>
      </c>
      <c r="C1626" s="113">
        <v>0.65</v>
      </c>
      <c r="D1626" s="113">
        <v>0.65</v>
      </c>
      <c r="E1626" s="113">
        <v>0.6</v>
      </c>
      <c r="F1626" s="113">
        <v>0.65</v>
      </c>
      <c r="G1626" s="113">
        <v>0.65</v>
      </c>
      <c r="H1626" s="113">
        <v>0.6</v>
      </c>
      <c r="I1626" s="113">
        <v>47129</v>
      </c>
      <c r="J1626" s="113">
        <v>29677.85</v>
      </c>
      <c r="K1626" s="115">
        <v>43507</v>
      </c>
      <c r="L1626" s="113">
        <v>38</v>
      </c>
      <c r="M1626" s="113" t="s">
        <v>3353</v>
      </c>
    </row>
    <row r="1627" spans="1:13">
      <c r="A1627" s="113" t="s">
        <v>3490</v>
      </c>
      <c r="B1627" s="113" t="s">
        <v>384</v>
      </c>
      <c r="C1627" s="113">
        <v>37.25</v>
      </c>
      <c r="D1627" s="113">
        <v>43</v>
      </c>
      <c r="E1627" s="113">
        <v>37.25</v>
      </c>
      <c r="F1627" s="113">
        <v>39.049999999999997</v>
      </c>
      <c r="G1627" s="113">
        <v>39.049999999999997</v>
      </c>
      <c r="H1627" s="113">
        <v>40.950000000000003</v>
      </c>
      <c r="I1627" s="113">
        <v>203</v>
      </c>
      <c r="J1627" s="113">
        <v>8286.7000000000007</v>
      </c>
      <c r="K1627" s="115">
        <v>43507</v>
      </c>
      <c r="L1627" s="113">
        <v>7</v>
      </c>
      <c r="M1627" s="113" t="s">
        <v>3491</v>
      </c>
    </row>
    <row r="1628" spans="1:13">
      <c r="A1628" s="113" t="s">
        <v>1819</v>
      </c>
      <c r="B1628" s="113" t="s">
        <v>384</v>
      </c>
      <c r="C1628" s="113">
        <v>221.6</v>
      </c>
      <c r="D1628" s="113">
        <v>221.6</v>
      </c>
      <c r="E1628" s="113">
        <v>215.8</v>
      </c>
      <c r="F1628" s="113">
        <v>217.6</v>
      </c>
      <c r="G1628" s="113">
        <v>218</v>
      </c>
      <c r="H1628" s="113">
        <v>222.65</v>
      </c>
      <c r="I1628" s="113">
        <v>76867</v>
      </c>
      <c r="J1628" s="113">
        <v>16765120.25</v>
      </c>
      <c r="K1628" s="115">
        <v>43507</v>
      </c>
      <c r="L1628" s="113">
        <v>5057</v>
      </c>
      <c r="M1628" s="113" t="s">
        <v>2788</v>
      </c>
    </row>
    <row r="1629" spans="1:13">
      <c r="A1629" s="113" t="s">
        <v>1820</v>
      </c>
      <c r="B1629" s="113" t="s">
        <v>384</v>
      </c>
      <c r="C1629" s="113">
        <v>72</v>
      </c>
      <c r="D1629" s="113">
        <v>72.8</v>
      </c>
      <c r="E1629" s="113">
        <v>71.099999999999994</v>
      </c>
      <c r="F1629" s="113">
        <v>71.75</v>
      </c>
      <c r="G1629" s="113">
        <v>71.099999999999994</v>
      </c>
      <c r="H1629" s="113">
        <v>72.349999999999994</v>
      </c>
      <c r="I1629" s="113">
        <v>19802</v>
      </c>
      <c r="J1629" s="113">
        <v>1423069.9</v>
      </c>
      <c r="K1629" s="115">
        <v>43507</v>
      </c>
      <c r="L1629" s="113">
        <v>205</v>
      </c>
      <c r="M1629" s="113" t="s">
        <v>1821</v>
      </c>
    </row>
    <row r="1630" spans="1:13">
      <c r="A1630" s="113" t="s">
        <v>1822</v>
      </c>
      <c r="B1630" s="113" t="s">
        <v>384</v>
      </c>
      <c r="C1630" s="113">
        <v>4.1500000000000004</v>
      </c>
      <c r="D1630" s="113">
        <v>4.3499999999999996</v>
      </c>
      <c r="E1630" s="113">
        <v>4.1500000000000004</v>
      </c>
      <c r="F1630" s="113">
        <v>4.1500000000000004</v>
      </c>
      <c r="G1630" s="113">
        <v>4.3</v>
      </c>
      <c r="H1630" s="113">
        <v>4.1500000000000004</v>
      </c>
      <c r="I1630" s="113">
        <v>14601</v>
      </c>
      <c r="J1630" s="113">
        <v>61696.85</v>
      </c>
      <c r="K1630" s="115">
        <v>43507</v>
      </c>
      <c r="L1630" s="113">
        <v>68</v>
      </c>
      <c r="M1630" s="113" t="s">
        <v>1823</v>
      </c>
    </row>
    <row r="1631" spans="1:13">
      <c r="A1631" s="113" t="s">
        <v>1899</v>
      </c>
      <c r="B1631" s="113" t="s">
        <v>384</v>
      </c>
      <c r="C1631" s="113">
        <v>145.94999999999999</v>
      </c>
      <c r="D1631" s="113">
        <v>145.94999999999999</v>
      </c>
      <c r="E1631" s="113">
        <v>138.1</v>
      </c>
      <c r="F1631" s="113">
        <v>139.94999999999999</v>
      </c>
      <c r="G1631" s="113">
        <v>139.5</v>
      </c>
      <c r="H1631" s="113">
        <v>141.75</v>
      </c>
      <c r="I1631" s="113">
        <v>539</v>
      </c>
      <c r="J1631" s="113">
        <v>76449.3</v>
      </c>
      <c r="K1631" s="115">
        <v>43507</v>
      </c>
      <c r="L1631" s="113">
        <v>39</v>
      </c>
      <c r="M1631" s="113" t="s">
        <v>1900</v>
      </c>
    </row>
    <row r="1632" spans="1:13">
      <c r="A1632" s="113" t="s">
        <v>2534</v>
      </c>
      <c r="B1632" s="113" t="s">
        <v>384</v>
      </c>
      <c r="C1632" s="113">
        <v>37</v>
      </c>
      <c r="D1632" s="113">
        <v>37.549999999999997</v>
      </c>
      <c r="E1632" s="113">
        <v>33.049999999999997</v>
      </c>
      <c r="F1632" s="113">
        <v>36.049999999999997</v>
      </c>
      <c r="G1632" s="113">
        <v>36.5</v>
      </c>
      <c r="H1632" s="113">
        <v>34.15</v>
      </c>
      <c r="I1632" s="113">
        <v>2818</v>
      </c>
      <c r="J1632" s="113">
        <v>102366.35</v>
      </c>
      <c r="K1632" s="115">
        <v>43507</v>
      </c>
      <c r="L1632" s="113">
        <v>54</v>
      </c>
      <c r="M1632" s="113" t="s">
        <v>2535</v>
      </c>
    </row>
    <row r="1633" spans="1:13">
      <c r="A1633" s="113" t="s">
        <v>1824</v>
      </c>
      <c r="B1633" s="113" t="s">
        <v>384</v>
      </c>
      <c r="C1633" s="113">
        <v>201.95</v>
      </c>
      <c r="D1633" s="113">
        <v>201.95</v>
      </c>
      <c r="E1633" s="113">
        <v>188.15</v>
      </c>
      <c r="F1633" s="113">
        <v>189.4</v>
      </c>
      <c r="G1633" s="113">
        <v>189.5</v>
      </c>
      <c r="H1633" s="113">
        <v>199.35</v>
      </c>
      <c r="I1633" s="113">
        <v>23789</v>
      </c>
      <c r="J1633" s="113">
        <v>4549406.25</v>
      </c>
      <c r="K1633" s="115">
        <v>43507</v>
      </c>
      <c r="L1633" s="113">
        <v>797</v>
      </c>
      <c r="M1633" s="113" t="s">
        <v>1825</v>
      </c>
    </row>
    <row r="1634" spans="1:13">
      <c r="A1634" s="113" t="s">
        <v>1826</v>
      </c>
      <c r="B1634" s="113" t="s">
        <v>384</v>
      </c>
      <c r="C1634" s="113">
        <v>104.05</v>
      </c>
      <c r="D1634" s="113">
        <v>106</v>
      </c>
      <c r="E1634" s="113">
        <v>102.15</v>
      </c>
      <c r="F1634" s="113">
        <v>102.85</v>
      </c>
      <c r="G1634" s="113">
        <v>102.15</v>
      </c>
      <c r="H1634" s="113">
        <v>104.4</v>
      </c>
      <c r="I1634" s="113">
        <v>17268</v>
      </c>
      <c r="J1634" s="113">
        <v>1798812.15</v>
      </c>
      <c r="K1634" s="115">
        <v>43507</v>
      </c>
      <c r="L1634" s="113">
        <v>318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2534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2535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2019-02-18T02:58:57Z</dcterms:modified>
</cp:coreProperties>
</file>